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87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/>
  <c r="J10" i="1"/>
  <c r="K10" i="1"/>
  <c r="L10" i="1" s="1"/>
  <c r="N10" i="1"/>
  <c r="P10" i="1"/>
  <c r="Q10" i="1"/>
  <c r="R10" i="1" s="1"/>
  <c r="T10" i="1"/>
  <c r="V10" i="1"/>
  <c r="W10" i="1"/>
  <c r="X10" i="1" s="1"/>
  <c r="F11" i="1"/>
  <c r="H11" i="1"/>
  <c r="J11" i="1"/>
  <c r="K11" i="1"/>
  <c r="L11" i="1" s="1"/>
  <c r="N11" i="1"/>
  <c r="P11" i="1"/>
  <c r="Q11" i="1"/>
  <c r="R11" i="1" s="1"/>
  <c r="T11" i="1"/>
  <c r="V11" i="1"/>
  <c r="W11" i="1"/>
  <c r="X11" i="1" s="1"/>
  <c r="F12" i="1"/>
  <c r="H12" i="1"/>
  <c r="J12" i="1"/>
  <c r="K12" i="1"/>
  <c r="L12" i="1" s="1"/>
  <c r="N12" i="1"/>
  <c r="P12" i="1"/>
  <c r="Q12" i="1"/>
  <c r="R12" i="1"/>
  <c r="T12" i="1"/>
  <c r="V12" i="1"/>
  <c r="W12" i="1"/>
  <c r="X12" i="1"/>
  <c r="F13" i="1"/>
  <c r="L13" i="1" s="1"/>
  <c r="H13" i="1"/>
  <c r="J13" i="1"/>
  <c r="K13" i="1"/>
  <c r="N13" i="1"/>
  <c r="P13" i="1"/>
  <c r="Q13" i="1"/>
  <c r="R13" i="1"/>
  <c r="T13" i="1"/>
  <c r="V13" i="1"/>
  <c r="W13" i="1"/>
  <c r="F14" i="1"/>
  <c r="H14" i="1"/>
  <c r="J14" i="1"/>
  <c r="K14" i="1"/>
  <c r="L14" i="1" s="1"/>
  <c r="N14" i="1"/>
  <c r="P14" i="1"/>
  <c r="Q14" i="1"/>
  <c r="R14" i="1" s="1"/>
  <c r="T14" i="1"/>
  <c r="V14" i="1"/>
  <c r="W14" i="1"/>
  <c r="X14" i="1" s="1"/>
  <c r="F15" i="1"/>
  <c r="H15" i="1"/>
  <c r="J15" i="1"/>
  <c r="K15" i="1"/>
  <c r="L15" i="1" s="1"/>
  <c r="N15" i="1"/>
  <c r="P15" i="1"/>
  <c r="Q15" i="1"/>
  <c r="R15" i="1" s="1"/>
  <c r="T15" i="1"/>
  <c r="V15" i="1"/>
  <c r="W15" i="1"/>
  <c r="X15" i="1" s="1"/>
  <c r="F16" i="1"/>
  <c r="H16" i="1"/>
  <c r="J16" i="1"/>
  <c r="K16" i="1"/>
  <c r="L16" i="1"/>
  <c r="N16" i="1"/>
  <c r="P16" i="1"/>
  <c r="Q16" i="1"/>
  <c r="R16" i="1"/>
  <c r="T16" i="1"/>
  <c r="V16" i="1"/>
  <c r="W16" i="1"/>
  <c r="X16" i="1"/>
  <c r="F17" i="1"/>
  <c r="L17" i="1" s="1"/>
  <c r="H17" i="1"/>
  <c r="J17" i="1"/>
  <c r="K17" i="1"/>
  <c r="N17" i="1"/>
  <c r="P17" i="1"/>
  <c r="Q17" i="1"/>
  <c r="R17" i="1"/>
  <c r="T17" i="1"/>
  <c r="V17" i="1"/>
  <c r="W17" i="1"/>
  <c r="X17" i="1"/>
  <c r="F18" i="1"/>
  <c r="H18" i="1"/>
  <c r="J18" i="1"/>
  <c r="K18" i="1"/>
  <c r="L18" i="1" s="1"/>
  <c r="N18" i="1"/>
  <c r="P18" i="1"/>
  <c r="Q18" i="1"/>
  <c r="R18" i="1" s="1"/>
  <c r="T18" i="1"/>
  <c r="V18" i="1"/>
  <c r="W18" i="1"/>
  <c r="X18" i="1" s="1"/>
  <c r="F19" i="1"/>
  <c r="H19" i="1"/>
  <c r="J19" i="1"/>
  <c r="K19" i="1"/>
  <c r="L19" i="1" s="1"/>
  <c r="N19" i="1"/>
  <c r="P19" i="1"/>
  <c r="Q19" i="1"/>
  <c r="R19" i="1" s="1"/>
  <c r="T19" i="1"/>
  <c r="V19" i="1"/>
  <c r="W19" i="1"/>
  <c r="X19" i="1" s="1"/>
  <c r="F20" i="1"/>
  <c r="H20" i="1"/>
  <c r="J20" i="1"/>
  <c r="K20" i="1"/>
  <c r="L20" i="1"/>
  <c r="N20" i="1"/>
  <c r="P20" i="1"/>
  <c r="Q20" i="1"/>
  <c r="R20" i="1"/>
  <c r="T20" i="1"/>
  <c r="V20" i="1"/>
  <c r="W20" i="1"/>
  <c r="X20" i="1"/>
  <c r="F21" i="1"/>
  <c r="L21" i="1" s="1"/>
  <c r="H21" i="1"/>
  <c r="J21" i="1"/>
  <c r="K21" i="1"/>
  <c r="N21" i="1"/>
  <c r="P21" i="1"/>
  <c r="Q21" i="1"/>
  <c r="R21" i="1"/>
  <c r="T21" i="1"/>
  <c r="V21" i="1"/>
  <c r="W21" i="1"/>
  <c r="X21" i="1"/>
  <c r="F22" i="1"/>
  <c r="H22" i="1"/>
  <c r="J22" i="1"/>
  <c r="K22" i="1"/>
  <c r="L22" i="1" s="1"/>
  <c r="N22" i="1"/>
  <c r="P22" i="1"/>
  <c r="Q22" i="1"/>
  <c r="R22" i="1" s="1"/>
  <c r="T22" i="1"/>
  <c r="V22" i="1"/>
  <c r="W22" i="1"/>
  <c r="X22" i="1" s="1"/>
  <c r="F23" i="1"/>
  <c r="H23" i="1"/>
  <c r="J23" i="1"/>
  <c r="K23" i="1"/>
  <c r="L23" i="1" s="1"/>
  <c r="N23" i="1"/>
  <c r="P23" i="1"/>
  <c r="Q23" i="1"/>
  <c r="R23" i="1" s="1"/>
  <c r="T23" i="1"/>
  <c r="V23" i="1"/>
  <c r="W23" i="1"/>
  <c r="X23" i="1" s="1"/>
  <c r="D24" i="1"/>
  <c r="F24" i="1"/>
  <c r="G24" i="1"/>
  <c r="H24" i="1" s="1"/>
  <c r="I24" i="1"/>
  <c r="K24" i="1"/>
  <c r="L24" i="1" s="1"/>
  <c r="M24" i="1"/>
  <c r="O24" i="1"/>
  <c r="P24" i="1" s="1"/>
  <c r="S24" i="1"/>
  <c r="T24" i="1" s="1"/>
  <c r="U24" i="1"/>
  <c r="V24" i="1"/>
  <c r="W24" i="1"/>
  <c r="X24" i="1" s="1"/>
  <c r="X13" i="1" l="1"/>
  <c r="N24" i="1"/>
  <c r="Q24" i="1"/>
  <c r="R24" i="1" s="1"/>
</calcChain>
</file>

<file path=xl/sharedStrings.xml><?xml version="1.0" encoding="utf-8"?>
<sst xmlns="http://schemas.openxmlformats.org/spreadsheetml/2006/main" count="68" uniqueCount="40">
  <si>
    <t>BAYI BERAT BADAN LAHIR RENDAH (BBLR) DAN PREMATUR MENURUT JENIS KELAMIN, KECAMATAN, DAN PUSKESMAS</t>
  </si>
  <si>
    <t>KABUPATEN</t>
  </si>
  <si>
    <t>BENGKULU SELATAN</t>
  </si>
  <si>
    <t>TAHUN</t>
  </si>
  <si>
    <t>NO</t>
  </si>
  <si>
    <t>KECAMATAN</t>
  </si>
  <si>
    <t>PUSKESMAS</t>
  </si>
  <si>
    <t>JUMLAH LAHIR HIDUP</t>
  </si>
  <si>
    <t xml:space="preserve">BAYI BARU LAHIR DITIMBANG </t>
  </si>
  <si>
    <t xml:space="preserve"> BAYI BBLR</t>
  </si>
  <si>
    <t>PREMATUR</t>
  </si>
  <si>
    <t>L</t>
  </si>
  <si>
    <t>P</t>
  </si>
  <si>
    <t>L + P</t>
  </si>
  <si>
    <t>JUMLAH</t>
  </si>
  <si>
    <t>%</t>
  </si>
  <si>
    <t>Pino Raya</t>
  </si>
  <si>
    <t xml:space="preserve">Tungkal </t>
  </si>
  <si>
    <t xml:space="preserve">Pagar Gading </t>
  </si>
  <si>
    <t>Ulu Manna</t>
  </si>
  <si>
    <t>Lubuk Tapi</t>
  </si>
  <si>
    <t>Pino</t>
  </si>
  <si>
    <t>Masat</t>
  </si>
  <si>
    <t>Anggut</t>
  </si>
  <si>
    <t>Kota Manna</t>
  </si>
  <si>
    <t>M.Thaha</t>
  </si>
  <si>
    <t>Pasar Manna</t>
  </si>
  <si>
    <t>Manna</t>
  </si>
  <si>
    <t>Kayu Kunyit</t>
  </si>
  <si>
    <t xml:space="preserve">Seginim </t>
  </si>
  <si>
    <t>Seginim</t>
  </si>
  <si>
    <t>Air Nipis</t>
  </si>
  <si>
    <t>Palak Bengkerung</t>
  </si>
  <si>
    <t>Bunga Mas</t>
  </si>
  <si>
    <t>Talang Randai</t>
  </si>
  <si>
    <t>Kedurang</t>
  </si>
  <si>
    <t>Kedurang Ilir</t>
  </si>
  <si>
    <t>Sulau</t>
  </si>
  <si>
    <t>JUMLAH (KAB/KOTA)</t>
  </si>
  <si>
    <t>Sumber: Seksi Kesehatan Keluarga dan Gizi Bidang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</si>
</sst>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8">
    <font>
      <sz val="11"/>
      <color theme="1"/>
      <name val="Calibri"/>
      <family val="2"/>
      <scheme val="minor"/>
    </font>
    <font>
      <sz val="10"/>
      <name val="Arial"/>
      <charset val="134"/>
    </font>
    <font>
      <sz val="12"/>
      <name val="Arial"/>
      <charset val="134"/>
    </font>
    <font>
      <sz val="13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b/>
      <i/>
      <sz val="9"/>
      <name val="Arial"/>
      <charset val="134"/>
    </font>
    <font>
      <b/>
      <sz val="13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3" fontId="2" fillId="2" borderId="4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170" fontId="2" fillId="0" borderId="4" xfId="0" applyNumberFormat="1" applyFont="1" applyFill="1" applyBorder="1" applyAlignment="1" applyProtection="1">
      <alignment vertical="center"/>
    </xf>
    <xf numFmtId="170" fontId="2" fillId="0" borderId="6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left" vertical="center"/>
    </xf>
    <xf numFmtId="3" fontId="2" fillId="2" borderId="14" xfId="0" applyNumberFormat="1" applyFont="1" applyFill="1" applyBorder="1" applyAlignment="1" applyProtection="1">
      <alignment vertical="center"/>
    </xf>
    <xf numFmtId="37" fontId="2" fillId="0" borderId="14" xfId="0" applyNumberFormat="1" applyFont="1" applyFill="1" applyBorder="1" applyAlignment="1" applyProtection="1">
      <alignment vertical="center"/>
    </xf>
    <xf numFmtId="170" fontId="2" fillId="0" borderId="14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0" fontId="2" fillId="0" borderId="2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170" fontId="4" fillId="0" borderId="18" xfId="0" applyNumberFormat="1" applyFont="1" applyFill="1" applyBorder="1" applyAlignment="1" applyProtection="1">
      <alignment vertical="center"/>
    </xf>
    <xf numFmtId="170" fontId="4" fillId="0" borderId="17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70" zoomScaleNormal="70" workbookViewId="0"/>
  </sheetViews>
  <sheetFormatPr defaultRowHeight="15"/>
  <cols>
    <col min="1" max="1" width="6.28515625" customWidth="1"/>
    <col min="2" max="2" width="17.140625" customWidth="1"/>
    <col min="3" max="3" width="19.85546875" customWidth="1"/>
    <col min="4" max="4" width="11.5703125" customWidth="1"/>
    <col min="5" max="5" width="10.570312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>
      <c r="A3" s="4"/>
      <c r="B3" s="4"/>
      <c r="C3" s="4"/>
      <c r="D3" s="4"/>
      <c r="E3" s="5"/>
      <c r="F3" s="4"/>
      <c r="G3" s="4"/>
      <c r="H3" s="2"/>
      <c r="I3" s="2"/>
      <c r="J3" s="5"/>
      <c r="K3" s="5" t="s">
        <v>1</v>
      </c>
      <c r="L3" s="6" t="s">
        <v>2</v>
      </c>
      <c r="M3" s="4"/>
      <c r="N3" s="7"/>
      <c r="O3" s="4"/>
      <c r="P3" s="4"/>
      <c r="Q3" s="7"/>
      <c r="R3" s="7"/>
      <c r="S3" s="8"/>
      <c r="T3" s="9"/>
      <c r="U3" s="8"/>
      <c r="V3" s="8"/>
      <c r="W3" s="9"/>
      <c r="X3" s="9"/>
    </row>
    <row r="4" spans="1:24" ht="16.5">
      <c r="A4" s="4"/>
      <c r="B4" s="4"/>
      <c r="C4" s="4"/>
      <c r="D4" s="4"/>
      <c r="E4" s="5"/>
      <c r="F4" s="4"/>
      <c r="G4" s="4"/>
      <c r="H4" s="2"/>
      <c r="I4" s="2"/>
      <c r="J4" s="5"/>
      <c r="K4" s="5" t="s">
        <v>3</v>
      </c>
      <c r="L4" s="6">
        <v>2022</v>
      </c>
      <c r="M4" s="4"/>
      <c r="N4" s="7"/>
      <c r="O4" s="4"/>
      <c r="P4" s="4"/>
      <c r="Q4" s="7"/>
      <c r="R4" s="7"/>
      <c r="S4" s="8"/>
      <c r="T4" s="9"/>
      <c r="U4" s="8"/>
      <c r="V4" s="8"/>
      <c r="W4" s="9"/>
      <c r="X4" s="9"/>
    </row>
    <row r="5" spans="1:24" ht="15.75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5.75">
      <c r="A6" s="12" t="s">
        <v>4</v>
      </c>
      <c r="B6" s="12" t="s">
        <v>5</v>
      </c>
      <c r="C6" s="12" t="s">
        <v>6</v>
      </c>
      <c r="D6" s="13" t="s">
        <v>7</v>
      </c>
      <c r="E6" s="14"/>
      <c r="F6" s="15"/>
      <c r="G6" s="16" t="s">
        <v>8</v>
      </c>
      <c r="H6" s="18"/>
      <c r="I6" s="18"/>
      <c r="J6" s="18"/>
      <c r="K6" s="18"/>
      <c r="L6" s="17"/>
      <c r="M6" s="16" t="s">
        <v>9</v>
      </c>
      <c r="N6" s="18"/>
      <c r="O6" s="18"/>
      <c r="P6" s="18"/>
      <c r="Q6" s="18"/>
      <c r="R6" s="17"/>
      <c r="S6" s="16" t="s">
        <v>10</v>
      </c>
      <c r="T6" s="18"/>
      <c r="U6" s="18"/>
      <c r="V6" s="18"/>
      <c r="W6" s="18"/>
      <c r="X6" s="17"/>
    </row>
    <row r="7" spans="1:24" ht="15.75">
      <c r="A7" s="12"/>
      <c r="B7" s="12"/>
      <c r="C7" s="12"/>
      <c r="D7" s="16"/>
      <c r="E7" s="18"/>
      <c r="F7" s="17"/>
      <c r="G7" s="20" t="s">
        <v>11</v>
      </c>
      <c r="H7" s="21"/>
      <c r="I7" s="20" t="s">
        <v>12</v>
      </c>
      <c r="J7" s="21"/>
      <c r="K7" s="20" t="s">
        <v>13</v>
      </c>
      <c r="L7" s="21"/>
      <c r="M7" s="20" t="s">
        <v>11</v>
      </c>
      <c r="N7" s="21"/>
      <c r="O7" s="20" t="s">
        <v>12</v>
      </c>
      <c r="P7" s="21"/>
      <c r="Q7" s="20" t="s">
        <v>13</v>
      </c>
      <c r="R7" s="21"/>
      <c r="S7" s="20" t="s">
        <v>11</v>
      </c>
      <c r="T7" s="21"/>
      <c r="U7" s="20" t="s">
        <v>12</v>
      </c>
      <c r="V7" s="21"/>
      <c r="W7" s="20" t="s">
        <v>13</v>
      </c>
      <c r="X7" s="21"/>
    </row>
    <row r="8" spans="1:24" ht="30">
      <c r="A8" s="11"/>
      <c r="B8" s="11"/>
      <c r="C8" s="11"/>
      <c r="D8" s="22" t="s">
        <v>11</v>
      </c>
      <c r="E8" s="22" t="s">
        <v>12</v>
      </c>
      <c r="F8" s="23" t="s">
        <v>13</v>
      </c>
      <c r="G8" s="24" t="s">
        <v>14</v>
      </c>
      <c r="H8" s="19" t="s">
        <v>15</v>
      </c>
      <c r="I8" s="24" t="s">
        <v>14</v>
      </c>
      <c r="J8" s="19" t="s">
        <v>15</v>
      </c>
      <c r="K8" s="24" t="s">
        <v>14</v>
      </c>
      <c r="L8" s="19" t="s">
        <v>15</v>
      </c>
      <c r="M8" s="24" t="s">
        <v>14</v>
      </c>
      <c r="N8" s="19" t="s">
        <v>15</v>
      </c>
      <c r="O8" s="24" t="s">
        <v>14</v>
      </c>
      <c r="P8" s="25" t="s">
        <v>15</v>
      </c>
      <c r="Q8" s="24" t="s">
        <v>14</v>
      </c>
      <c r="R8" s="19" t="s">
        <v>15</v>
      </c>
      <c r="S8" s="24" t="s">
        <v>14</v>
      </c>
      <c r="T8" s="19" t="s">
        <v>15</v>
      </c>
      <c r="U8" s="24" t="s">
        <v>14</v>
      </c>
      <c r="V8" s="25" t="s">
        <v>15</v>
      </c>
      <c r="W8" s="24" t="s">
        <v>14</v>
      </c>
      <c r="X8" s="19" t="s">
        <v>15</v>
      </c>
    </row>
    <row r="9" spans="1:24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6">
        <v>17</v>
      </c>
      <c r="R9" s="26">
        <v>18</v>
      </c>
      <c r="S9" s="26">
        <v>19</v>
      </c>
      <c r="T9" s="26">
        <v>20</v>
      </c>
      <c r="U9" s="26">
        <v>21</v>
      </c>
      <c r="V9" s="26">
        <v>22</v>
      </c>
      <c r="W9" s="26">
        <v>23</v>
      </c>
      <c r="X9" s="26">
        <v>24</v>
      </c>
    </row>
    <row r="10" spans="1:24">
      <c r="A10" s="27">
        <v>1</v>
      </c>
      <c r="B10" s="28" t="s">
        <v>16</v>
      </c>
      <c r="C10" s="28" t="s">
        <v>17</v>
      </c>
      <c r="D10" s="29">
        <v>144</v>
      </c>
      <c r="E10" s="29">
        <v>138</v>
      </c>
      <c r="F10" s="30">
        <f>SUM(D10:E10)</f>
        <v>282</v>
      </c>
      <c r="G10" s="29">
        <v>144</v>
      </c>
      <c r="H10" s="31">
        <f>G10/D10*100</f>
        <v>100</v>
      </c>
      <c r="I10" s="29">
        <v>138</v>
      </c>
      <c r="J10" s="31">
        <f>I10/E10*100</f>
        <v>100</v>
      </c>
      <c r="K10" s="30">
        <f>G10+I10</f>
        <v>282</v>
      </c>
      <c r="L10" s="31">
        <f>K10/F10*100</f>
        <v>100</v>
      </c>
      <c r="M10" s="30">
        <v>5</v>
      </c>
      <c r="N10" s="31">
        <f>M10/G10*100</f>
        <v>3.4722222222222223</v>
      </c>
      <c r="O10" s="30">
        <v>2</v>
      </c>
      <c r="P10" s="32">
        <f>O10/I10*100</f>
        <v>1.4492753623188406</v>
      </c>
      <c r="Q10" s="30">
        <f>M10+O10</f>
        <v>7</v>
      </c>
      <c r="R10" s="31">
        <f>Q10/K10*100</f>
        <v>2.4822695035460995</v>
      </c>
      <c r="S10" s="30">
        <v>0</v>
      </c>
      <c r="T10" s="31">
        <f>S10/D10*100</f>
        <v>0</v>
      </c>
      <c r="U10" s="30">
        <v>0</v>
      </c>
      <c r="V10" s="32">
        <f>U10/E10*100</f>
        <v>0</v>
      </c>
      <c r="W10" s="30">
        <f>S10+U10</f>
        <v>0</v>
      </c>
      <c r="X10" s="31">
        <f>W10/F10*100</f>
        <v>0</v>
      </c>
    </row>
    <row r="11" spans="1:24">
      <c r="A11" s="33"/>
      <c r="B11" s="34"/>
      <c r="C11" s="34" t="s">
        <v>18</v>
      </c>
      <c r="D11" s="35">
        <v>79</v>
      </c>
      <c r="E11" s="35">
        <v>59</v>
      </c>
      <c r="F11" s="30">
        <f>SUM(D11:E11)</f>
        <v>138</v>
      </c>
      <c r="G11" s="35">
        <v>79</v>
      </c>
      <c r="H11" s="31">
        <f>G11/D11*100</f>
        <v>100</v>
      </c>
      <c r="I11" s="35">
        <v>59</v>
      </c>
      <c r="J11" s="31">
        <f>I11/E11*100</f>
        <v>100</v>
      </c>
      <c r="K11" s="30">
        <f>G11+I11</f>
        <v>138</v>
      </c>
      <c r="L11" s="31">
        <f>K11/F11*100</f>
        <v>100</v>
      </c>
      <c r="M11" s="36">
        <v>2</v>
      </c>
      <c r="N11" s="37">
        <f>M11/G11*100</f>
        <v>2.5316455696202533</v>
      </c>
      <c r="O11" s="36">
        <v>4</v>
      </c>
      <c r="P11" s="37">
        <f>O11/I11*100</f>
        <v>6.7796610169491522</v>
      </c>
      <c r="Q11" s="36">
        <f>M11+O11</f>
        <v>6</v>
      </c>
      <c r="R11" s="37">
        <f>Q11/K11*100</f>
        <v>4.3478260869565215</v>
      </c>
      <c r="S11" s="36">
        <v>0</v>
      </c>
      <c r="T11" s="37">
        <f>S11/D11*100</f>
        <v>0</v>
      </c>
      <c r="U11" s="36">
        <v>0</v>
      </c>
      <c r="V11" s="37">
        <f>U11/E11*100</f>
        <v>0</v>
      </c>
      <c r="W11" s="36">
        <f>S11+U11</f>
        <v>0</v>
      </c>
      <c r="X11" s="37">
        <f>W11/F11*100</f>
        <v>0</v>
      </c>
    </row>
    <row r="12" spans="1:24">
      <c r="A12" s="33">
        <v>2</v>
      </c>
      <c r="B12" s="34" t="s">
        <v>19</v>
      </c>
      <c r="C12" s="34" t="s">
        <v>20</v>
      </c>
      <c r="D12" s="35">
        <v>84</v>
      </c>
      <c r="E12" s="35">
        <v>84</v>
      </c>
      <c r="F12" s="30">
        <f>SUM(D12:E12)</f>
        <v>168</v>
      </c>
      <c r="G12" s="35">
        <v>84</v>
      </c>
      <c r="H12" s="31">
        <f>G12/D12*100</f>
        <v>100</v>
      </c>
      <c r="I12" s="35">
        <v>84</v>
      </c>
      <c r="J12" s="31">
        <f>I12/E12*100</f>
        <v>100</v>
      </c>
      <c r="K12" s="30">
        <f>G12+I12</f>
        <v>168</v>
      </c>
      <c r="L12" s="31">
        <f>K12/F12*100</f>
        <v>100</v>
      </c>
      <c r="M12" s="36">
        <v>1</v>
      </c>
      <c r="N12" s="37">
        <f>M12/G12*100</f>
        <v>1.1904761904761905</v>
      </c>
      <c r="O12" s="36">
        <v>3</v>
      </c>
      <c r="P12" s="37">
        <f>O12/I12*100</f>
        <v>3.5714285714285712</v>
      </c>
      <c r="Q12" s="36">
        <f>M12+O12</f>
        <v>4</v>
      </c>
      <c r="R12" s="37">
        <f>Q12/K12*100</f>
        <v>2.3809523809523809</v>
      </c>
      <c r="S12" s="36">
        <v>0</v>
      </c>
      <c r="T12" s="37">
        <f>S12/D12*100</f>
        <v>0</v>
      </c>
      <c r="U12" s="36">
        <v>0</v>
      </c>
      <c r="V12" s="37">
        <f>U12/E12*100</f>
        <v>0</v>
      </c>
      <c r="W12" s="36">
        <f>S12+U12</f>
        <v>0</v>
      </c>
      <c r="X12" s="37">
        <f>W12/F12*100</f>
        <v>0</v>
      </c>
    </row>
    <row r="13" spans="1:24">
      <c r="A13" s="33">
        <v>3</v>
      </c>
      <c r="B13" s="34" t="s">
        <v>21</v>
      </c>
      <c r="C13" s="34" t="s">
        <v>22</v>
      </c>
      <c r="D13" s="35">
        <v>72</v>
      </c>
      <c r="E13" s="35">
        <v>71</v>
      </c>
      <c r="F13" s="30">
        <f>SUM(D13:E13)</f>
        <v>143</v>
      </c>
      <c r="G13" s="35">
        <v>72</v>
      </c>
      <c r="H13" s="31">
        <f>G13/D13*100</f>
        <v>100</v>
      </c>
      <c r="I13" s="35">
        <v>71</v>
      </c>
      <c r="J13" s="31">
        <f>I13/E13*100</f>
        <v>100</v>
      </c>
      <c r="K13" s="30">
        <f>G13+I13</f>
        <v>143</v>
      </c>
      <c r="L13" s="31">
        <f>K13/F13*100</f>
        <v>100</v>
      </c>
      <c r="M13" s="36">
        <v>0</v>
      </c>
      <c r="N13" s="37">
        <f>M13/G13*100</f>
        <v>0</v>
      </c>
      <c r="O13" s="36">
        <v>4</v>
      </c>
      <c r="P13" s="37">
        <f>O13/I13*100</f>
        <v>5.6338028169014089</v>
      </c>
      <c r="Q13" s="36">
        <f>M13+O13</f>
        <v>4</v>
      </c>
      <c r="R13" s="37">
        <f>Q13/K13*100</f>
        <v>2.7972027972027971</v>
      </c>
      <c r="S13" s="36">
        <v>0</v>
      </c>
      <c r="T13" s="37">
        <f>S13/D13*100</f>
        <v>0</v>
      </c>
      <c r="U13" s="36">
        <v>0</v>
      </c>
      <c r="V13" s="37">
        <f>U13/E13*100</f>
        <v>0</v>
      </c>
      <c r="W13" s="36">
        <f>S13+U13</f>
        <v>0</v>
      </c>
      <c r="X13" s="37">
        <f>W13/F13*100</f>
        <v>0</v>
      </c>
    </row>
    <row r="14" spans="1:24">
      <c r="A14" s="33"/>
      <c r="B14" s="34"/>
      <c r="C14" s="34" t="s">
        <v>23</v>
      </c>
      <c r="D14" s="35">
        <v>54</v>
      </c>
      <c r="E14" s="35">
        <v>60</v>
      </c>
      <c r="F14" s="30">
        <f>SUM(D14:E14)</f>
        <v>114</v>
      </c>
      <c r="G14" s="35">
        <v>54</v>
      </c>
      <c r="H14" s="31">
        <f>G14/D14*100</f>
        <v>100</v>
      </c>
      <c r="I14" s="35">
        <v>60</v>
      </c>
      <c r="J14" s="31">
        <f>I14/E14*100</f>
        <v>100</v>
      </c>
      <c r="K14" s="36">
        <f>G14+I14</f>
        <v>114</v>
      </c>
      <c r="L14" s="31">
        <f>K14/F14*100</f>
        <v>100</v>
      </c>
      <c r="M14" s="36">
        <v>1</v>
      </c>
      <c r="N14" s="37">
        <f>M14/G14*100</f>
        <v>1.8518518518518516</v>
      </c>
      <c r="O14" s="36">
        <v>1</v>
      </c>
      <c r="P14" s="37">
        <f>O14/I14*100</f>
        <v>1.6666666666666667</v>
      </c>
      <c r="Q14" s="36">
        <f>M14+O14</f>
        <v>2</v>
      </c>
      <c r="R14" s="37">
        <f>Q14/K14*100</f>
        <v>1.7543859649122806</v>
      </c>
      <c r="S14" s="36">
        <v>0</v>
      </c>
      <c r="T14" s="37">
        <f>S14/D14*100</f>
        <v>0</v>
      </c>
      <c r="U14" s="36">
        <v>0</v>
      </c>
      <c r="V14" s="37">
        <f>U14/E14*100</f>
        <v>0</v>
      </c>
      <c r="W14" s="36">
        <f>S14+U14</f>
        <v>0</v>
      </c>
      <c r="X14" s="37">
        <f>W14/F14*100</f>
        <v>0</v>
      </c>
    </row>
    <row r="15" spans="1:24">
      <c r="A15" s="33">
        <v>4</v>
      </c>
      <c r="B15" s="34" t="s">
        <v>24</v>
      </c>
      <c r="C15" s="34" t="s">
        <v>24</v>
      </c>
      <c r="D15" s="35">
        <v>132</v>
      </c>
      <c r="E15" s="35">
        <v>164</v>
      </c>
      <c r="F15" s="30">
        <f>SUM(D15:E15)</f>
        <v>296</v>
      </c>
      <c r="G15" s="35">
        <v>132</v>
      </c>
      <c r="H15" s="31">
        <f>G15/D15*100</f>
        <v>100</v>
      </c>
      <c r="I15" s="35">
        <v>164</v>
      </c>
      <c r="J15" s="31">
        <f>I15/E15*100</f>
        <v>100</v>
      </c>
      <c r="K15" s="36">
        <f>G15+I15</f>
        <v>296</v>
      </c>
      <c r="L15" s="31">
        <f>K15/F15*100</f>
        <v>100</v>
      </c>
      <c r="M15" s="36">
        <v>1</v>
      </c>
      <c r="N15" s="37">
        <f>M15/G15*100</f>
        <v>0.75757575757575757</v>
      </c>
      <c r="O15" s="36">
        <v>0</v>
      </c>
      <c r="P15" s="37">
        <f>O15/I15*100</f>
        <v>0</v>
      </c>
      <c r="Q15" s="36">
        <f>M15+O15</f>
        <v>1</v>
      </c>
      <c r="R15" s="37">
        <f>Q15/K15*100</f>
        <v>0.33783783783783783</v>
      </c>
      <c r="S15" s="36">
        <v>0</v>
      </c>
      <c r="T15" s="37">
        <f>S15/D15*100</f>
        <v>0</v>
      </c>
      <c r="U15" s="36">
        <v>0</v>
      </c>
      <c r="V15" s="37">
        <f>U15/E15*100</f>
        <v>0</v>
      </c>
      <c r="W15" s="36">
        <f>S15+U15</f>
        <v>0</v>
      </c>
      <c r="X15" s="37">
        <f>W15/F15*100</f>
        <v>0</v>
      </c>
    </row>
    <row r="16" spans="1:24">
      <c r="A16" s="33"/>
      <c r="B16" s="34"/>
      <c r="C16" s="34" t="s">
        <v>25</v>
      </c>
      <c r="D16" s="35">
        <v>67</v>
      </c>
      <c r="E16" s="35">
        <v>61</v>
      </c>
      <c r="F16" s="30">
        <f>SUM(D16:E16)</f>
        <v>128</v>
      </c>
      <c r="G16" s="35">
        <v>67</v>
      </c>
      <c r="H16" s="31">
        <f>G16/D16*100</f>
        <v>100</v>
      </c>
      <c r="I16" s="35">
        <v>61</v>
      </c>
      <c r="J16" s="31">
        <f>I16/E16*100</f>
        <v>100</v>
      </c>
      <c r="K16" s="36">
        <f>G16+I16</f>
        <v>128</v>
      </c>
      <c r="L16" s="31">
        <f>K16/F16*100</f>
        <v>100</v>
      </c>
      <c r="M16" s="36">
        <v>2</v>
      </c>
      <c r="N16" s="37">
        <f>M16/G16*100</f>
        <v>2.9850746268656714</v>
      </c>
      <c r="O16" s="36">
        <v>1</v>
      </c>
      <c r="P16" s="37">
        <f>O16/I16*100</f>
        <v>1.639344262295082</v>
      </c>
      <c r="Q16" s="36">
        <f>M16+O16</f>
        <v>3</v>
      </c>
      <c r="R16" s="37">
        <f>Q16/K16*100</f>
        <v>2.34375</v>
      </c>
      <c r="S16" s="36">
        <v>0</v>
      </c>
      <c r="T16" s="37">
        <f>S16/D16*100</f>
        <v>0</v>
      </c>
      <c r="U16" s="36">
        <v>0</v>
      </c>
      <c r="V16" s="37">
        <f>U16/E16*100</f>
        <v>0</v>
      </c>
      <c r="W16" s="36">
        <f>S16+U16</f>
        <v>0</v>
      </c>
      <c r="X16" s="37">
        <f>W16/F16*100</f>
        <v>0</v>
      </c>
    </row>
    <row r="17" spans="1:24">
      <c r="A17" s="33">
        <v>5</v>
      </c>
      <c r="B17" s="34" t="s">
        <v>26</v>
      </c>
      <c r="C17" s="34" t="s">
        <v>26</v>
      </c>
      <c r="D17" s="35">
        <v>121</v>
      </c>
      <c r="E17" s="35">
        <v>119</v>
      </c>
      <c r="F17" s="30">
        <f>SUM(D17:E17)</f>
        <v>240</v>
      </c>
      <c r="G17" s="35">
        <v>121</v>
      </c>
      <c r="H17" s="31">
        <f>G17/D17*100</f>
        <v>100</v>
      </c>
      <c r="I17" s="35">
        <v>119</v>
      </c>
      <c r="J17" s="31">
        <f>I17/E17*100</f>
        <v>100</v>
      </c>
      <c r="K17" s="36">
        <f>G17+I17</f>
        <v>240</v>
      </c>
      <c r="L17" s="31">
        <f>K17/F17*100</f>
        <v>100</v>
      </c>
      <c r="M17" s="36">
        <v>0</v>
      </c>
      <c r="N17" s="37">
        <f>M17/G17*100</f>
        <v>0</v>
      </c>
      <c r="O17" s="36">
        <v>0</v>
      </c>
      <c r="P17" s="37">
        <f>O17/I17*100</f>
        <v>0</v>
      </c>
      <c r="Q17" s="36">
        <f>M17+O17</f>
        <v>0</v>
      </c>
      <c r="R17" s="37">
        <f>Q17/K17*100</f>
        <v>0</v>
      </c>
      <c r="S17" s="36">
        <v>0</v>
      </c>
      <c r="T17" s="37">
        <f>S17/D17*100</f>
        <v>0</v>
      </c>
      <c r="U17" s="36">
        <v>0</v>
      </c>
      <c r="V17" s="37">
        <f>U17/E17*100</f>
        <v>0</v>
      </c>
      <c r="W17" s="36">
        <f>S17+U17</f>
        <v>0</v>
      </c>
      <c r="X17" s="37">
        <f>W17/F17*100</f>
        <v>0</v>
      </c>
    </row>
    <row r="18" spans="1:24">
      <c r="A18" s="33">
        <v>6</v>
      </c>
      <c r="B18" s="34" t="s">
        <v>27</v>
      </c>
      <c r="C18" s="34" t="s">
        <v>28</v>
      </c>
      <c r="D18" s="35">
        <v>141</v>
      </c>
      <c r="E18" s="35">
        <v>126</v>
      </c>
      <c r="F18" s="30">
        <f>SUM(D18:E18)</f>
        <v>267</v>
      </c>
      <c r="G18" s="35">
        <v>141</v>
      </c>
      <c r="H18" s="31">
        <f>G18/D18*100</f>
        <v>100</v>
      </c>
      <c r="I18" s="35">
        <v>126</v>
      </c>
      <c r="J18" s="31">
        <f>I18/E18*100</f>
        <v>100</v>
      </c>
      <c r="K18" s="36">
        <f>G18+I18</f>
        <v>267</v>
      </c>
      <c r="L18" s="31">
        <f>K18/F18*100</f>
        <v>100</v>
      </c>
      <c r="M18" s="36">
        <v>2</v>
      </c>
      <c r="N18" s="37">
        <f>M18/G18*100</f>
        <v>1.4184397163120568</v>
      </c>
      <c r="O18" s="36">
        <v>4</v>
      </c>
      <c r="P18" s="37">
        <f>O18/I18*100</f>
        <v>3.1746031746031744</v>
      </c>
      <c r="Q18" s="36">
        <f>M18+O18</f>
        <v>6</v>
      </c>
      <c r="R18" s="37">
        <f>Q18/K18*100</f>
        <v>2.2471910112359552</v>
      </c>
      <c r="S18" s="36">
        <v>0</v>
      </c>
      <c r="T18" s="37">
        <f>S18/D18*100</f>
        <v>0</v>
      </c>
      <c r="U18" s="36">
        <v>0</v>
      </c>
      <c r="V18" s="37">
        <f>U18/E18*100</f>
        <v>0</v>
      </c>
      <c r="W18" s="36">
        <f>S18+U18</f>
        <v>0</v>
      </c>
      <c r="X18" s="37">
        <f>W18/F18*100</f>
        <v>0</v>
      </c>
    </row>
    <row r="19" spans="1:24">
      <c r="A19" s="33">
        <v>7</v>
      </c>
      <c r="B19" s="34" t="s">
        <v>29</v>
      </c>
      <c r="C19" s="34" t="s">
        <v>30</v>
      </c>
      <c r="D19" s="35">
        <v>144</v>
      </c>
      <c r="E19" s="35">
        <v>152</v>
      </c>
      <c r="F19" s="30">
        <f>SUM(D19:E19)</f>
        <v>296</v>
      </c>
      <c r="G19" s="35">
        <v>144</v>
      </c>
      <c r="H19" s="31">
        <f>G19/D19*100</f>
        <v>100</v>
      </c>
      <c r="I19" s="35">
        <v>152</v>
      </c>
      <c r="J19" s="31">
        <f>I19/E19*100</f>
        <v>100</v>
      </c>
      <c r="K19" s="36">
        <f>G19+I19</f>
        <v>296</v>
      </c>
      <c r="L19" s="31">
        <f>K19/F19*100</f>
        <v>100</v>
      </c>
      <c r="M19" s="36">
        <v>7</v>
      </c>
      <c r="N19" s="37">
        <f>M19/G19*100</f>
        <v>4.8611111111111116</v>
      </c>
      <c r="O19" s="36">
        <v>2</v>
      </c>
      <c r="P19" s="37">
        <f>O19/I19*100</f>
        <v>1.3157894736842104</v>
      </c>
      <c r="Q19" s="36">
        <f>M19+O19</f>
        <v>9</v>
      </c>
      <c r="R19" s="37">
        <f>Q19/K19*100</f>
        <v>3.0405405405405408</v>
      </c>
      <c r="S19" s="36">
        <v>0</v>
      </c>
      <c r="T19" s="37">
        <f>S19/D19*100</f>
        <v>0</v>
      </c>
      <c r="U19" s="36">
        <v>0</v>
      </c>
      <c r="V19" s="37">
        <f>U19/E19*100</f>
        <v>0</v>
      </c>
      <c r="W19" s="36">
        <f>S19+U19</f>
        <v>0</v>
      </c>
      <c r="X19" s="37">
        <f>W19/F19*100</f>
        <v>0</v>
      </c>
    </row>
    <row r="20" spans="1:24">
      <c r="A20" s="33">
        <v>8</v>
      </c>
      <c r="B20" s="34" t="s">
        <v>31</v>
      </c>
      <c r="C20" s="34" t="s">
        <v>32</v>
      </c>
      <c r="D20" s="35">
        <v>116</v>
      </c>
      <c r="E20" s="35">
        <v>114</v>
      </c>
      <c r="F20" s="30">
        <f>SUM(D20:E20)</f>
        <v>230</v>
      </c>
      <c r="G20" s="35">
        <v>116</v>
      </c>
      <c r="H20" s="31">
        <f>G20/D20*100</f>
        <v>100</v>
      </c>
      <c r="I20" s="35">
        <v>114</v>
      </c>
      <c r="J20" s="31">
        <f>I20/E20*100</f>
        <v>100</v>
      </c>
      <c r="K20" s="36">
        <f>G20+I20</f>
        <v>230</v>
      </c>
      <c r="L20" s="31">
        <f>K20/F20*100</f>
        <v>100</v>
      </c>
      <c r="M20" s="36">
        <v>1</v>
      </c>
      <c r="N20" s="37">
        <f>M20/G20*100</f>
        <v>0.86206896551724133</v>
      </c>
      <c r="O20" s="36">
        <v>1</v>
      </c>
      <c r="P20" s="37">
        <f>O20/I20*100</f>
        <v>0.8771929824561403</v>
      </c>
      <c r="Q20" s="36">
        <f>M20+O20</f>
        <v>2</v>
      </c>
      <c r="R20" s="37">
        <f>Q20/K20*100</f>
        <v>0.86956521739130432</v>
      </c>
      <c r="S20" s="36">
        <v>0</v>
      </c>
      <c r="T20" s="37">
        <f>S20/D20*100</f>
        <v>0</v>
      </c>
      <c r="U20" s="36">
        <v>0</v>
      </c>
      <c r="V20" s="37">
        <f>U20/E20*100</f>
        <v>0</v>
      </c>
      <c r="W20" s="36">
        <f>S20+U20</f>
        <v>0</v>
      </c>
      <c r="X20" s="37">
        <f>W20/F20*100</f>
        <v>0</v>
      </c>
    </row>
    <row r="21" spans="1:24">
      <c r="A21" s="33">
        <v>9</v>
      </c>
      <c r="B21" s="34" t="s">
        <v>33</v>
      </c>
      <c r="C21" s="34" t="s">
        <v>34</v>
      </c>
      <c r="D21" s="35">
        <v>79</v>
      </c>
      <c r="E21" s="35">
        <v>84</v>
      </c>
      <c r="F21" s="30">
        <f>SUM(D21:E21)</f>
        <v>163</v>
      </c>
      <c r="G21" s="35">
        <v>79</v>
      </c>
      <c r="H21" s="31">
        <f>G21/D21*100</f>
        <v>100</v>
      </c>
      <c r="I21" s="35">
        <v>84</v>
      </c>
      <c r="J21" s="31">
        <f>I21/E21*100</f>
        <v>100</v>
      </c>
      <c r="K21" s="36">
        <f>G21+I21</f>
        <v>163</v>
      </c>
      <c r="L21" s="31">
        <f>K21/F21*100</f>
        <v>100</v>
      </c>
      <c r="M21" s="36">
        <v>1</v>
      </c>
      <c r="N21" s="37">
        <f>M21/G21*100</f>
        <v>1.2658227848101267</v>
      </c>
      <c r="O21" s="36">
        <v>0</v>
      </c>
      <c r="P21" s="37">
        <f>O21/I21*100</f>
        <v>0</v>
      </c>
      <c r="Q21" s="36">
        <f>M21+O21</f>
        <v>1</v>
      </c>
      <c r="R21" s="37">
        <f>Q21/K21*100</f>
        <v>0.61349693251533743</v>
      </c>
      <c r="S21" s="36">
        <v>0</v>
      </c>
      <c r="T21" s="37">
        <f>S21/D21*100</f>
        <v>0</v>
      </c>
      <c r="U21" s="36">
        <v>0</v>
      </c>
      <c r="V21" s="37">
        <f>U21/E21*100</f>
        <v>0</v>
      </c>
      <c r="W21" s="36">
        <f>S21+U21</f>
        <v>0</v>
      </c>
      <c r="X21" s="37">
        <f>W21/F21*100</f>
        <v>0</v>
      </c>
    </row>
    <row r="22" spans="1:24">
      <c r="A22" s="33">
        <v>10</v>
      </c>
      <c r="B22" s="34" t="s">
        <v>35</v>
      </c>
      <c r="C22" s="34" t="s">
        <v>35</v>
      </c>
      <c r="D22" s="35">
        <v>139</v>
      </c>
      <c r="E22" s="35">
        <v>113</v>
      </c>
      <c r="F22" s="30">
        <f>SUM(D22:E22)</f>
        <v>252</v>
      </c>
      <c r="G22" s="35">
        <v>139</v>
      </c>
      <c r="H22" s="31">
        <f>G22/D22*100</f>
        <v>100</v>
      </c>
      <c r="I22" s="35">
        <v>113</v>
      </c>
      <c r="J22" s="31">
        <f>I22/E22*100</f>
        <v>100</v>
      </c>
      <c r="K22" s="36">
        <f>G22+I22</f>
        <v>252</v>
      </c>
      <c r="L22" s="31">
        <f>K22/F22*100</f>
        <v>100</v>
      </c>
      <c r="M22" s="36">
        <v>2</v>
      </c>
      <c r="N22" s="37">
        <f>M22/G22*100</f>
        <v>1.4388489208633095</v>
      </c>
      <c r="O22" s="36">
        <v>2</v>
      </c>
      <c r="P22" s="37">
        <f>O22/I22*100</f>
        <v>1.7699115044247788</v>
      </c>
      <c r="Q22" s="36">
        <f>M22+O22</f>
        <v>4</v>
      </c>
      <c r="R22" s="37">
        <f>Q22/K22*100</f>
        <v>1.5873015873015872</v>
      </c>
      <c r="S22" s="36">
        <v>0</v>
      </c>
      <c r="T22" s="37">
        <f>S22/D22*100</f>
        <v>0</v>
      </c>
      <c r="U22" s="36">
        <v>0</v>
      </c>
      <c r="V22" s="37">
        <f>U22/E22*100</f>
        <v>0</v>
      </c>
      <c r="W22" s="36">
        <f>S22+U22</f>
        <v>0</v>
      </c>
      <c r="X22" s="37">
        <f>W22/F22*100</f>
        <v>0</v>
      </c>
    </row>
    <row r="23" spans="1:24">
      <c r="A23" s="38">
        <v>11</v>
      </c>
      <c r="B23" s="28" t="s">
        <v>36</v>
      </c>
      <c r="C23" s="28" t="s">
        <v>37</v>
      </c>
      <c r="D23" s="29">
        <v>122</v>
      </c>
      <c r="E23" s="29">
        <v>105</v>
      </c>
      <c r="F23" s="30">
        <f>SUM(D23:E23)</f>
        <v>227</v>
      </c>
      <c r="G23" s="29">
        <v>122</v>
      </c>
      <c r="H23" s="31">
        <f>G23/D23*100</f>
        <v>100</v>
      </c>
      <c r="I23" s="29">
        <v>105</v>
      </c>
      <c r="J23" s="39">
        <f>I23/E23*100</f>
        <v>100</v>
      </c>
      <c r="K23" s="30">
        <f>G23+I23</f>
        <v>227</v>
      </c>
      <c r="L23" s="31">
        <f>K23/F23*100</f>
        <v>100</v>
      </c>
      <c r="M23" s="30">
        <v>1</v>
      </c>
      <c r="N23" s="31">
        <f>M23/G23*100</f>
        <v>0.81967213114754101</v>
      </c>
      <c r="O23" s="30">
        <v>1</v>
      </c>
      <c r="P23" s="32">
        <f>O23/I23*100</f>
        <v>0.95238095238095244</v>
      </c>
      <c r="Q23" s="30">
        <f>M23+O23</f>
        <v>2</v>
      </c>
      <c r="R23" s="31">
        <f>Q23/K23*100</f>
        <v>0.88105726872246704</v>
      </c>
      <c r="S23" s="30">
        <v>0</v>
      </c>
      <c r="T23" s="31">
        <f>S23/D23*100</f>
        <v>0</v>
      </c>
      <c r="U23" s="30">
        <v>0</v>
      </c>
      <c r="V23" s="32">
        <f>U23/E23*100</f>
        <v>0</v>
      </c>
      <c r="W23" s="30">
        <f>S23+U23</f>
        <v>0</v>
      </c>
      <c r="X23" s="31">
        <f>W23/F23*100</f>
        <v>0</v>
      </c>
    </row>
    <row r="24" spans="1:24" ht="16.5" thickBot="1">
      <c r="A24" s="40" t="s">
        <v>38</v>
      </c>
      <c r="B24" s="41"/>
      <c r="C24" s="42"/>
      <c r="D24" s="43">
        <f>SUM(D10:D23)</f>
        <v>1494</v>
      </c>
      <c r="E24" s="43">
        <v>1454</v>
      </c>
      <c r="F24" s="43">
        <f>SUM(F10:F23)</f>
        <v>2944</v>
      </c>
      <c r="G24" s="43">
        <f>SUM(G10:G23)</f>
        <v>1494</v>
      </c>
      <c r="H24" s="44">
        <f>G24/D24*100</f>
        <v>100</v>
      </c>
      <c r="I24" s="43">
        <f>SUM(I10:I23)</f>
        <v>1450</v>
      </c>
      <c r="J24" s="31">
        <v>100</v>
      </c>
      <c r="K24" s="43">
        <f>SUM(K10:K23)</f>
        <v>2944</v>
      </c>
      <c r="L24" s="31">
        <f>K24/F24*100</f>
        <v>100</v>
      </c>
      <c r="M24" s="43">
        <f>SUM(M10:M23)</f>
        <v>26</v>
      </c>
      <c r="N24" s="44">
        <f>M24/G24*100</f>
        <v>1.7402945113788488</v>
      </c>
      <c r="O24" s="43">
        <f>SUM(O10:O23)</f>
        <v>25</v>
      </c>
      <c r="P24" s="45">
        <f>O24/I24*100</f>
        <v>1.7241379310344827</v>
      </c>
      <c r="Q24" s="43">
        <f>SUM(Q10:Q23)</f>
        <v>51</v>
      </c>
      <c r="R24" s="44">
        <f>Q24/K24*100</f>
        <v>1.7323369565217392</v>
      </c>
      <c r="S24" s="43">
        <f>SUM(S10:S23)</f>
        <v>0</v>
      </c>
      <c r="T24" s="44">
        <f>S24/D24*100</f>
        <v>0</v>
      </c>
      <c r="U24" s="43">
        <f>SUM(U10:U23)</f>
        <v>0</v>
      </c>
      <c r="V24" s="44">
        <f>U24/E24*100</f>
        <v>0</v>
      </c>
      <c r="W24" s="43">
        <f>S24+U24</f>
        <v>0</v>
      </c>
      <c r="X24" s="44">
        <f>W24/F24*100</f>
        <v>0</v>
      </c>
    </row>
    <row r="25" spans="1:24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47"/>
      <c r="R25" s="47"/>
      <c r="S25" s="46"/>
      <c r="T25" s="47"/>
      <c r="U25" s="47"/>
      <c r="V25" s="47"/>
      <c r="W25" s="47"/>
      <c r="X25" s="47"/>
    </row>
    <row r="26" spans="1:24">
      <c r="A26" s="48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</sheetData>
  <mergeCells count="17">
    <mergeCell ref="W7:X7"/>
    <mergeCell ref="K7:L7"/>
    <mergeCell ref="M7:N7"/>
    <mergeCell ref="O7:P7"/>
    <mergeCell ref="Q7:R7"/>
    <mergeCell ref="S7:T7"/>
    <mergeCell ref="U7:V7"/>
    <mergeCell ref="A2:X2"/>
    <mergeCell ref="A6:A8"/>
    <mergeCell ref="B6:B8"/>
    <mergeCell ref="C6:C8"/>
    <mergeCell ref="D6:F7"/>
    <mergeCell ref="G6:L6"/>
    <mergeCell ref="M6:R6"/>
    <mergeCell ref="S6:X6"/>
    <mergeCell ref="G7:H7"/>
    <mergeCell ref="I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2024-09-12T03:17:18Z</dcterms:created>
  <dcterms:modified xsi:type="dcterms:W3CDTF">2024-09-12T03:20:49Z</dcterms:modified>
</cp:coreProperties>
</file>