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1" i="1" l="1"/>
  <c r="H11" i="1"/>
  <c r="J11" i="1"/>
  <c r="K11" i="1"/>
  <c r="L11" i="1"/>
  <c r="N11" i="1"/>
  <c r="P11" i="1"/>
  <c r="Q11" i="1"/>
  <c r="R11" i="1"/>
  <c r="T11" i="1"/>
  <c r="V11" i="1"/>
  <c r="W11" i="1"/>
  <c r="X11" i="1"/>
  <c r="F12" i="1"/>
  <c r="H12" i="1"/>
  <c r="J12" i="1"/>
  <c r="K12" i="1"/>
  <c r="L12" i="1"/>
  <c r="N12" i="1"/>
  <c r="P12" i="1"/>
  <c r="Q12" i="1"/>
  <c r="Q25" i="1" s="1"/>
  <c r="R12" i="1"/>
  <c r="T12" i="1"/>
  <c r="V12" i="1"/>
  <c r="W12" i="1"/>
  <c r="X12" i="1"/>
  <c r="F13" i="1"/>
  <c r="H13" i="1"/>
  <c r="J13" i="1"/>
  <c r="K13" i="1"/>
  <c r="L13" i="1" s="1"/>
  <c r="N13" i="1"/>
  <c r="P13" i="1"/>
  <c r="Q13" i="1"/>
  <c r="R13" i="1"/>
  <c r="T13" i="1"/>
  <c r="V13" i="1"/>
  <c r="W13" i="1"/>
  <c r="X13" i="1"/>
  <c r="F14" i="1"/>
  <c r="H14" i="1"/>
  <c r="J14" i="1"/>
  <c r="K14" i="1"/>
  <c r="L14" i="1" s="1"/>
  <c r="N14" i="1"/>
  <c r="P14" i="1"/>
  <c r="Q14" i="1"/>
  <c r="R14" i="1" s="1"/>
  <c r="T14" i="1"/>
  <c r="V14" i="1"/>
  <c r="W14" i="1"/>
  <c r="X14" i="1" s="1"/>
  <c r="F15" i="1"/>
  <c r="H15" i="1"/>
  <c r="J15" i="1"/>
  <c r="K15" i="1"/>
  <c r="L15" i="1"/>
  <c r="N15" i="1"/>
  <c r="P15" i="1"/>
  <c r="Q15" i="1"/>
  <c r="R15" i="1"/>
  <c r="T15" i="1"/>
  <c r="V15" i="1"/>
  <c r="W15" i="1"/>
  <c r="X15" i="1"/>
  <c r="F16" i="1"/>
  <c r="L16" i="1" s="1"/>
  <c r="H16" i="1"/>
  <c r="J16" i="1"/>
  <c r="K16" i="1"/>
  <c r="N16" i="1"/>
  <c r="P16" i="1"/>
  <c r="Q16" i="1"/>
  <c r="R16" i="1"/>
  <c r="T16" i="1"/>
  <c r="V16" i="1"/>
  <c r="W16" i="1"/>
  <c r="X16" i="1"/>
  <c r="F17" i="1"/>
  <c r="H17" i="1"/>
  <c r="J17" i="1"/>
  <c r="K17" i="1"/>
  <c r="L17" i="1"/>
  <c r="N17" i="1"/>
  <c r="P17" i="1"/>
  <c r="Q17" i="1"/>
  <c r="R17" i="1"/>
  <c r="T17" i="1"/>
  <c r="V17" i="1"/>
  <c r="W17" i="1"/>
  <c r="X17" i="1"/>
  <c r="F18" i="1"/>
  <c r="H18" i="1"/>
  <c r="J18" i="1"/>
  <c r="K18" i="1"/>
  <c r="L18" i="1" s="1"/>
  <c r="N18" i="1"/>
  <c r="P18" i="1"/>
  <c r="Q18" i="1"/>
  <c r="R18" i="1" s="1"/>
  <c r="T18" i="1"/>
  <c r="V18" i="1"/>
  <c r="W18" i="1"/>
  <c r="X18" i="1" s="1"/>
  <c r="F19" i="1"/>
  <c r="H19" i="1"/>
  <c r="J19" i="1"/>
  <c r="K19" i="1"/>
  <c r="L19" i="1"/>
  <c r="N19" i="1"/>
  <c r="P19" i="1"/>
  <c r="Q19" i="1"/>
  <c r="R19" i="1"/>
  <c r="T19" i="1"/>
  <c r="V19" i="1"/>
  <c r="W19" i="1"/>
  <c r="X19" i="1"/>
  <c r="F20" i="1"/>
  <c r="H20" i="1"/>
  <c r="J20" i="1"/>
  <c r="K20" i="1"/>
  <c r="L20" i="1"/>
  <c r="N20" i="1"/>
  <c r="P20" i="1"/>
  <c r="Q20" i="1"/>
  <c r="R20" i="1"/>
  <c r="T20" i="1"/>
  <c r="V20" i="1"/>
  <c r="W20" i="1"/>
  <c r="X20" i="1"/>
  <c r="F21" i="1"/>
  <c r="H21" i="1"/>
  <c r="J21" i="1"/>
  <c r="K21" i="1"/>
  <c r="L21" i="1"/>
  <c r="N21" i="1"/>
  <c r="P21" i="1"/>
  <c r="Q21" i="1"/>
  <c r="R21" i="1"/>
  <c r="T21" i="1"/>
  <c r="V21" i="1"/>
  <c r="W21" i="1"/>
  <c r="X21" i="1"/>
  <c r="F22" i="1"/>
  <c r="H22" i="1"/>
  <c r="J22" i="1"/>
  <c r="K22" i="1"/>
  <c r="L22" i="1" s="1"/>
  <c r="N22" i="1"/>
  <c r="P22" i="1"/>
  <c r="Q22" i="1"/>
  <c r="R22" i="1" s="1"/>
  <c r="T22" i="1"/>
  <c r="V22" i="1"/>
  <c r="W22" i="1"/>
  <c r="X22" i="1" s="1"/>
  <c r="F23" i="1"/>
  <c r="H23" i="1"/>
  <c r="J23" i="1"/>
  <c r="K23" i="1"/>
  <c r="L23" i="1"/>
  <c r="N23" i="1"/>
  <c r="P23" i="1"/>
  <c r="Q23" i="1"/>
  <c r="R23" i="1"/>
  <c r="T23" i="1"/>
  <c r="V23" i="1"/>
  <c r="W23" i="1"/>
  <c r="X23" i="1"/>
  <c r="F24" i="1"/>
  <c r="H24" i="1"/>
  <c r="J24" i="1"/>
  <c r="K24" i="1"/>
  <c r="L24" i="1"/>
  <c r="N24" i="1"/>
  <c r="P24" i="1"/>
  <c r="Q24" i="1"/>
  <c r="R24" i="1"/>
  <c r="T24" i="1"/>
  <c r="V24" i="1"/>
  <c r="W24" i="1"/>
  <c r="X24" i="1"/>
  <c r="D25" i="1"/>
  <c r="N25" i="1" s="1"/>
  <c r="E25" i="1"/>
  <c r="G25" i="1"/>
  <c r="H25" i="1"/>
  <c r="I25" i="1"/>
  <c r="J25" i="1"/>
  <c r="M25" i="1"/>
  <c r="O25" i="1"/>
  <c r="P25" i="1"/>
  <c r="S25" i="1"/>
  <c r="T25" i="1"/>
  <c r="U25" i="1"/>
  <c r="V25" i="1"/>
  <c r="R25" i="1" l="1"/>
  <c r="W25" i="1"/>
  <c r="X25" i="1" s="1"/>
  <c r="K25" i="1"/>
  <c r="L25" i="1" s="1"/>
  <c r="F25" i="1"/>
</calcChain>
</file>

<file path=xl/sharedStrings.xml><?xml version="1.0" encoding="utf-8"?>
<sst xmlns="http://schemas.openxmlformats.org/spreadsheetml/2006/main" count="69" uniqueCount="42">
  <si>
    <t>CAKUPAN KUNJUNGAN NEONATAL MENURUT JENIS KELAMIN, KECAMATAN, DAN PUSKESMAS</t>
  </si>
  <si>
    <t>KABUPATEN</t>
  </si>
  <si>
    <t>BENGKULU SELATAN</t>
  </si>
  <si>
    <t>TAHUN</t>
  </si>
  <si>
    <t>NO</t>
  </si>
  <si>
    <t>KECAMATAN</t>
  </si>
  <si>
    <t>PUSKESMAS</t>
  </si>
  <si>
    <t>JUMLAH LAHIR HIDUP</t>
  </si>
  <si>
    <t>KUNJUNGAN NEONATAL 1 KALI (KN1)</t>
  </si>
  <si>
    <t>KUNJUNGAN NEONATAL 3 KALI (KN LENGKAP)</t>
  </si>
  <si>
    <t>BAYI BARU LAHIR YANG DILAKUKAN SCREENING HIPOTIROID KONGENITAL</t>
  </si>
  <si>
    <t>L</t>
  </si>
  <si>
    <t>P</t>
  </si>
  <si>
    <t>L + P</t>
  </si>
  <si>
    <t>L  + P</t>
  </si>
  <si>
    <t>JUMLAH</t>
  </si>
  <si>
    <t>%</t>
  </si>
  <si>
    <t>Pino Raya</t>
  </si>
  <si>
    <t xml:space="preserve">Tungkal </t>
  </si>
  <si>
    <t xml:space="preserve">Pagar Gading </t>
  </si>
  <si>
    <t>Ulu Manna</t>
  </si>
  <si>
    <t>Lubuk Tapi</t>
  </si>
  <si>
    <t>Pino</t>
  </si>
  <si>
    <t>Masat</t>
  </si>
  <si>
    <t>Anggut</t>
  </si>
  <si>
    <t>Kota Manna</t>
  </si>
  <si>
    <t>M.Thaha</t>
  </si>
  <si>
    <t>Pasar Manna</t>
  </si>
  <si>
    <t>Manna</t>
  </si>
  <si>
    <t>Kayu Kunyit</t>
  </si>
  <si>
    <t xml:space="preserve">Seginim </t>
  </si>
  <si>
    <t>Seginim</t>
  </si>
  <si>
    <t>Air Nipis</t>
  </si>
  <si>
    <t>Palak Bengkerung</t>
  </si>
  <si>
    <t>Bunga Mas</t>
  </si>
  <si>
    <t>Talang Randai</t>
  </si>
  <si>
    <t>Kedurang</t>
  </si>
  <si>
    <t>Kedurang Ilir</t>
  </si>
  <si>
    <t>Sulau</t>
  </si>
  <si>
    <t>JUMLAH (KAB/KOTA)</t>
  </si>
  <si>
    <t>.</t>
  </si>
  <si>
    <t>Sumber: Seksi Kesehatan Keluarga dan Gizi Bidang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</si>
</sst>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,##0.0_);\(#,##0.0\)"/>
  </numFmts>
  <fonts count="7">
    <font>
      <sz val="11"/>
      <color theme="1"/>
      <name val="Calibri"/>
      <family val="2"/>
      <scheme val="minor"/>
    </font>
    <font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b/>
      <sz val="13"/>
      <name val="Arial"/>
      <charset val="134"/>
    </font>
    <font>
      <b/>
      <sz val="1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3" fontId="2" fillId="2" borderId="4" xfId="0" applyNumberFormat="1" applyFont="1" applyFill="1" applyBorder="1" applyAlignment="1" applyProtection="1">
      <alignment vertical="center"/>
    </xf>
    <xf numFmtId="37" fontId="2" fillId="0" borderId="4" xfId="0" applyNumberFormat="1" applyFont="1" applyFill="1" applyBorder="1" applyAlignment="1" applyProtection="1">
      <alignment vertical="center"/>
    </xf>
    <xf numFmtId="170" fontId="2" fillId="0" borderId="4" xfId="0" applyNumberFormat="1" applyFont="1" applyFill="1" applyBorder="1" applyAlignment="1" applyProtection="1">
      <alignment vertical="center"/>
    </xf>
    <xf numFmtId="170" fontId="2" fillId="0" borderId="6" xfId="0" applyNumberFormat="1" applyFont="1" applyFill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3" fontId="2" fillId="2" borderId="17" xfId="0" applyNumberFormat="1" applyFont="1" applyFill="1" applyBorder="1" applyAlignment="1" applyProtection="1">
      <alignment vertical="center"/>
    </xf>
    <xf numFmtId="170" fontId="2" fillId="0" borderId="17" xfId="0" applyNumberFormat="1" applyFont="1" applyFill="1" applyBorder="1" applyAlignment="1" applyProtection="1">
      <alignment vertical="center"/>
    </xf>
    <xf numFmtId="37" fontId="2" fillId="0" borderId="17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vertical="center"/>
    </xf>
    <xf numFmtId="0" fontId="3" fillId="0" borderId="19" xfId="0" applyNumberFormat="1" applyFont="1" applyFill="1" applyBorder="1" applyAlignment="1" applyProtection="1">
      <alignment vertical="center"/>
    </xf>
    <xf numFmtId="0" fontId="3" fillId="0" borderId="20" xfId="0" applyNumberFormat="1" applyFont="1" applyFill="1" applyBorder="1" applyAlignment="1" applyProtection="1">
      <alignment vertical="center"/>
    </xf>
    <xf numFmtId="37" fontId="3" fillId="0" borderId="21" xfId="0" applyNumberFormat="1" applyFont="1" applyFill="1" applyBorder="1" applyAlignment="1" applyProtection="1">
      <alignment vertical="center"/>
    </xf>
    <xf numFmtId="170" fontId="3" fillId="0" borderId="21" xfId="0" applyNumberFormat="1" applyFont="1" applyFill="1" applyBorder="1" applyAlignment="1" applyProtection="1">
      <alignment vertical="center"/>
    </xf>
    <xf numFmtId="170" fontId="3" fillId="0" borderId="20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7"/>
  <sheetViews>
    <sheetView tabSelected="1" zoomScale="70" zoomScaleNormal="70" workbookViewId="0">
      <selection activeCell="S27" sqref="S27"/>
    </sheetView>
  </sheetViews>
  <sheetFormatPr defaultRowHeight="15"/>
  <cols>
    <col min="1" max="1" width="5" customWidth="1"/>
    <col min="2" max="2" width="17.28515625" customWidth="1"/>
    <col min="3" max="3" width="16.28515625" customWidth="1"/>
    <col min="4" max="4" width="11.140625" customWidth="1"/>
  </cols>
  <sheetData>
    <row r="3" spans="1:24" ht="15.7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6.5">
      <c r="A4" s="3"/>
      <c r="B4" s="3"/>
      <c r="C4" s="3"/>
      <c r="D4" s="3"/>
      <c r="E4" s="3"/>
      <c r="F4" s="3"/>
      <c r="G4" s="3"/>
      <c r="H4" s="1"/>
      <c r="I4" s="1"/>
      <c r="J4" s="4" t="s">
        <v>1</v>
      </c>
      <c r="K4" s="5" t="s">
        <v>2</v>
      </c>
      <c r="L4" s="4"/>
      <c r="M4" s="3"/>
      <c r="N4" s="3"/>
      <c r="O4" s="3"/>
      <c r="P4" s="3"/>
      <c r="Q4" s="3"/>
      <c r="R4" s="3"/>
      <c r="S4" s="6"/>
      <c r="T4" s="6"/>
      <c r="U4" s="6"/>
      <c r="V4" s="6"/>
      <c r="W4" s="6"/>
      <c r="X4" s="6"/>
    </row>
    <row r="5" spans="1:24" ht="16.5">
      <c r="A5" s="3"/>
      <c r="B5" s="3"/>
      <c r="C5" s="3"/>
      <c r="D5" s="3"/>
      <c r="E5" s="3"/>
      <c r="F5" s="3"/>
      <c r="G5" s="3"/>
      <c r="H5" s="1"/>
      <c r="I5" s="1"/>
      <c r="J5" s="4" t="s">
        <v>3</v>
      </c>
      <c r="K5" s="5">
        <v>2022</v>
      </c>
      <c r="L5" s="4"/>
      <c r="M5" s="3"/>
      <c r="N5" s="3"/>
      <c r="O5" s="3"/>
      <c r="P5" s="3"/>
      <c r="Q5" s="3"/>
      <c r="R5" s="3"/>
      <c r="S5" s="6"/>
      <c r="T5" s="6"/>
      <c r="U5" s="6"/>
      <c r="V5" s="6"/>
      <c r="W5" s="6"/>
      <c r="X5" s="6"/>
    </row>
    <row r="6" spans="1:24" ht="15.75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"/>
      <c r="T6" s="1"/>
      <c r="U6" s="1"/>
      <c r="V6" s="1"/>
      <c r="W6" s="1"/>
      <c r="X6" s="1"/>
    </row>
    <row r="7" spans="1:24" ht="15.75">
      <c r="A7" s="9" t="s">
        <v>4</v>
      </c>
      <c r="B7" s="9" t="s">
        <v>5</v>
      </c>
      <c r="C7" s="9" t="s">
        <v>6</v>
      </c>
      <c r="D7" s="10" t="s">
        <v>7</v>
      </c>
      <c r="E7" s="2"/>
      <c r="F7" s="11"/>
      <c r="G7" s="15" t="s">
        <v>8</v>
      </c>
      <c r="H7" s="17"/>
      <c r="I7" s="17"/>
      <c r="J7" s="17"/>
      <c r="K7" s="17"/>
      <c r="L7" s="16"/>
      <c r="M7" s="15" t="s">
        <v>9</v>
      </c>
      <c r="N7" s="17"/>
      <c r="O7" s="17"/>
      <c r="P7" s="17"/>
      <c r="Q7" s="17"/>
      <c r="R7" s="16"/>
      <c r="S7" s="18" t="s">
        <v>10</v>
      </c>
      <c r="T7" s="20"/>
      <c r="U7" s="20"/>
      <c r="V7" s="20"/>
      <c r="W7" s="20"/>
      <c r="X7" s="19"/>
    </row>
    <row r="8" spans="1:24" ht="15.75">
      <c r="A8" s="9"/>
      <c r="B8" s="9"/>
      <c r="C8" s="9"/>
      <c r="D8" s="12"/>
      <c r="E8" s="14"/>
      <c r="F8" s="13"/>
      <c r="G8" s="22" t="s">
        <v>11</v>
      </c>
      <c r="H8" s="23"/>
      <c r="I8" s="22" t="s">
        <v>12</v>
      </c>
      <c r="J8" s="23"/>
      <c r="K8" s="22" t="s">
        <v>13</v>
      </c>
      <c r="L8" s="23"/>
      <c r="M8" s="22" t="s">
        <v>11</v>
      </c>
      <c r="N8" s="23"/>
      <c r="O8" s="22" t="s">
        <v>12</v>
      </c>
      <c r="P8" s="23"/>
      <c r="Q8" s="22" t="s">
        <v>13</v>
      </c>
      <c r="R8" s="23"/>
      <c r="S8" s="22" t="s">
        <v>11</v>
      </c>
      <c r="T8" s="23"/>
      <c r="U8" s="22" t="s">
        <v>12</v>
      </c>
      <c r="V8" s="23"/>
      <c r="W8" s="22" t="s">
        <v>13</v>
      </c>
      <c r="X8" s="23"/>
    </row>
    <row r="9" spans="1:24" ht="31.5">
      <c r="A9" s="8"/>
      <c r="B9" s="8"/>
      <c r="C9" s="8"/>
      <c r="D9" s="21" t="s">
        <v>11</v>
      </c>
      <c r="E9" s="21" t="s">
        <v>12</v>
      </c>
      <c r="F9" s="21" t="s">
        <v>14</v>
      </c>
      <c r="G9" s="21" t="s">
        <v>15</v>
      </c>
      <c r="H9" s="21" t="s">
        <v>16</v>
      </c>
      <c r="I9" s="21" t="s">
        <v>15</v>
      </c>
      <c r="J9" s="21" t="s">
        <v>16</v>
      </c>
      <c r="K9" s="21" t="s">
        <v>15</v>
      </c>
      <c r="L9" s="21" t="s">
        <v>16</v>
      </c>
      <c r="M9" s="21" t="s">
        <v>15</v>
      </c>
      <c r="N9" s="21" t="s">
        <v>16</v>
      </c>
      <c r="O9" s="21" t="s">
        <v>15</v>
      </c>
      <c r="P9" s="24" t="s">
        <v>16</v>
      </c>
      <c r="Q9" s="21" t="s">
        <v>15</v>
      </c>
      <c r="R9" s="21" t="s">
        <v>16</v>
      </c>
      <c r="S9" s="25" t="s">
        <v>15</v>
      </c>
      <c r="T9" s="25" t="s">
        <v>16</v>
      </c>
      <c r="U9" s="25" t="s">
        <v>15</v>
      </c>
      <c r="V9" s="26" t="s">
        <v>16</v>
      </c>
      <c r="W9" s="25" t="s">
        <v>15</v>
      </c>
      <c r="X9" s="25" t="s">
        <v>16</v>
      </c>
    </row>
    <row r="10" spans="1:24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8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</row>
    <row r="11" spans="1:24">
      <c r="A11" s="29">
        <v>1</v>
      </c>
      <c r="B11" s="30" t="s">
        <v>17</v>
      </c>
      <c r="C11" s="30" t="s">
        <v>18</v>
      </c>
      <c r="D11" s="31">
        <v>144</v>
      </c>
      <c r="E11" s="31">
        <v>138</v>
      </c>
      <c r="F11" s="32">
        <f>SUM(D11:E11)</f>
        <v>282</v>
      </c>
      <c r="G11" s="31">
        <v>144</v>
      </c>
      <c r="H11" s="33">
        <f>G11/D11*100</f>
        <v>100</v>
      </c>
      <c r="I11" s="31">
        <v>138</v>
      </c>
      <c r="J11" s="33">
        <f>I11/E11*100</f>
        <v>100</v>
      </c>
      <c r="K11" s="32">
        <f>G11+I11</f>
        <v>282</v>
      </c>
      <c r="L11" s="33">
        <f>K11/F11*100</f>
        <v>100</v>
      </c>
      <c r="M11" s="32">
        <v>102</v>
      </c>
      <c r="N11" s="33">
        <f>M11/D11*100</f>
        <v>70.833333333333343</v>
      </c>
      <c r="O11" s="32">
        <v>98</v>
      </c>
      <c r="P11" s="34">
        <f>O11/E11*100</f>
        <v>71.014492753623188</v>
      </c>
      <c r="Q11" s="32">
        <f>M11+O11</f>
        <v>200</v>
      </c>
      <c r="R11" s="33">
        <f>Q11/F11*100</f>
        <v>70.921985815602838</v>
      </c>
      <c r="S11" s="32">
        <v>0</v>
      </c>
      <c r="T11" s="33">
        <f>S11/D11*100</f>
        <v>0</v>
      </c>
      <c r="U11" s="32">
        <v>0</v>
      </c>
      <c r="V11" s="34">
        <f>U11/E11*100</f>
        <v>0</v>
      </c>
      <c r="W11" s="32">
        <f>S11+U11</f>
        <v>0</v>
      </c>
      <c r="X11" s="33">
        <f>W11/F11*100</f>
        <v>0</v>
      </c>
    </row>
    <row r="12" spans="1:24" ht="30">
      <c r="A12" s="35"/>
      <c r="B12" s="36"/>
      <c r="C12" s="37" t="s">
        <v>19</v>
      </c>
      <c r="D12" s="38">
        <v>79</v>
      </c>
      <c r="E12" s="38">
        <v>59</v>
      </c>
      <c r="F12" s="32">
        <f>SUM(D12:E12)</f>
        <v>138</v>
      </c>
      <c r="G12" s="38">
        <v>79</v>
      </c>
      <c r="H12" s="39">
        <f>G12/D12*100</f>
        <v>100</v>
      </c>
      <c r="I12" s="38">
        <v>59</v>
      </c>
      <c r="J12" s="39">
        <f>I12/E12*100</f>
        <v>100</v>
      </c>
      <c r="K12" s="40">
        <f>G12+I12</f>
        <v>138</v>
      </c>
      <c r="L12" s="39">
        <f>K12/F12*100</f>
        <v>100</v>
      </c>
      <c r="M12" s="40">
        <v>54</v>
      </c>
      <c r="N12" s="39">
        <f>M12/D12*100</f>
        <v>68.35443037974683</v>
      </c>
      <c r="O12" s="40">
        <v>35</v>
      </c>
      <c r="P12" s="39">
        <f>O12/E12*100</f>
        <v>59.322033898305079</v>
      </c>
      <c r="Q12" s="40">
        <f>M12+O12</f>
        <v>89</v>
      </c>
      <c r="R12" s="39">
        <f>Q12/F12*100</f>
        <v>64.492753623188406</v>
      </c>
      <c r="S12" s="40">
        <v>0</v>
      </c>
      <c r="T12" s="39">
        <f>S12/D12*100</f>
        <v>0</v>
      </c>
      <c r="U12" s="40">
        <v>0</v>
      </c>
      <c r="V12" s="39">
        <f>U12/E12*100</f>
        <v>0</v>
      </c>
      <c r="W12" s="40">
        <f>S12+U12</f>
        <v>0</v>
      </c>
      <c r="X12" s="39">
        <f>W12/F12*100</f>
        <v>0</v>
      </c>
    </row>
    <row r="13" spans="1:24">
      <c r="A13" s="35">
        <v>2</v>
      </c>
      <c r="B13" s="36" t="s">
        <v>20</v>
      </c>
      <c r="C13" s="36" t="s">
        <v>21</v>
      </c>
      <c r="D13" s="38">
        <v>84</v>
      </c>
      <c r="E13" s="38">
        <v>84</v>
      </c>
      <c r="F13" s="32">
        <f>SUM(D13:E13)</f>
        <v>168</v>
      </c>
      <c r="G13" s="38">
        <v>84</v>
      </c>
      <c r="H13" s="39">
        <f>G13/D13*100</f>
        <v>100</v>
      </c>
      <c r="I13" s="38">
        <v>84</v>
      </c>
      <c r="J13" s="39">
        <f>I13/E13*100</f>
        <v>100</v>
      </c>
      <c r="K13" s="40">
        <f>G13+I13</f>
        <v>168</v>
      </c>
      <c r="L13" s="39">
        <f>K13/F13*100</f>
        <v>100</v>
      </c>
      <c r="M13" s="40">
        <v>62</v>
      </c>
      <c r="N13" s="39">
        <f>M13/D13*100</f>
        <v>73.80952380952381</v>
      </c>
      <c r="O13" s="40">
        <v>57</v>
      </c>
      <c r="P13" s="39">
        <f>O13/E13*100</f>
        <v>67.857142857142861</v>
      </c>
      <c r="Q13" s="40">
        <f>M13+O13</f>
        <v>119</v>
      </c>
      <c r="R13" s="39">
        <f>Q13/F13*100</f>
        <v>70.833333333333343</v>
      </c>
      <c r="S13" s="40">
        <v>0</v>
      </c>
      <c r="T13" s="39">
        <f>S13/D13*100</f>
        <v>0</v>
      </c>
      <c r="U13" s="40">
        <v>0</v>
      </c>
      <c r="V13" s="39">
        <f>U13/E13*100</f>
        <v>0</v>
      </c>
      <c r="W13" s="40">
        <f>S13+U13</f>
        <v>0</v>
      </c>
      <c r="X13" s="39">
        <f>W13/F13*100</f>
        <v>0</v>
      </c>
    </row>
    <row r="14" spans="1:24">
      <c r="A14" s="35">
        <v>3</v>
      </c>
      <c r="B14" s="36" t="s">
        <v>22</v>
      </c>
      <c r="C14" s="36" t="s">
        <v>23</v>
      </c>
      <c r="D14" s="38">
        <v>72</v>
      </c>
      <c r="E14" s="38">
        <v>71</v>
      </c>
      <c r="F14" s="32">
        <f>SUM(D14:E14)</f>
        <v>143</v>
      </c>
      <c r="G14" s="38">
        <v>72</v>
      </c>
      <c r="H14" s="39">
        <f>G14/D14*100</f>
        <v>100</v>
      </c>
      <c r="I14" s="38">
        <v>71</v>
      </c>
      <c r="J14" s="39">
        <f>I14/E14*100</f>
        <v>100</v>
      </c>
      <c r="K14" s="40">
        <f>G14+I14</f>
        <v>143</v>
      </c>
      <c r="L14" s="39">
        <f>K14/F14*100</f>
        <v>100</v>
      </c>
      <c r="M14" s="40">
        <v>48</v>
      </c>
      <c r="N14" s="39">
        <f>M14/D14*100</f>
        <v>66.666666666666657</v>
      </c>
      <c r="O14" s="40">
        <v>48</v>
      </c>
      <c r="P14" s="39">
        <f>O14/E14*100</f>
        <v>67.605633802816897</v>
      </c>
      <c r="Q14" s="40">
        <f>M14+O14</f>
        <v>96</v>
      </c>
      <c r="R14" s="39">
        <f>Q14/F14*100</f>
        <v>67.132867132867133</v>
      </c>
      <c r="S14" s="40">
        <v>0</v>
      </c>
      <c r="T14" s="39">
        <f>S14/D14*100</f>
        <v>0</v>
      </c>
      <c r="U14" s="40">
        <v>0</v>
      </c>
      <c r="V14" s="39">
        <f>U14/E14*100</f>
        <v>0</v>
      </c>
      <c r="W14" s="40">
        <f>S14+U14</f>
        <v>0</v>
      </c>
      <c r="X14" s="39">
        <f>W14/F14*100</f>
        <v>0</v>
      </c>
    </row>
    <row r="15" spans="1:24">
      <c r="A15" s="35"/>
      <c r="B15" s="36"/>
      <c r="C15" s="36" t="s">
        <v>24</v>
      </c>
      <c r="D15" s="38">
        <v>54</v>
      </c>
      <c r="E15" s="38">
        <v>60</v>
      </c>
      <c r="F15" s="32">
        <f>SUM(D15:E15)</f>
        <v>114</v>
      </c>
      <c r="G15" s="38">
        <v>54</v>
      </c>
      <c r="H15" s="39">
        <f>G15/D15*100</f>
        <v>100</v>
      </c>
      <c r="I15" s="38">
        <v>60</v>
      </c>
      <c r="J15" s="39">
        <f>I15/E15*100</f>
        <v>100</v>
      </c>
      <c r="K15" s="40">
        <f>G15+I15</f>
        <v>114</v>
      </c>
      <c r="L15" s="39">
        <f>K15/F15*100</f>
        <v>100</v>
      </c>
      <c r="M15" s="40">
        <v>28</v>
      </c>
      <c r="N15" s="39">
        <f>M15/D15*100</f>
        <v>51.851851851851848</v>
      </c>
      <c r="O15" s="40">
        <v>31</v>
      </c>
      <c r="P15" s="39">
        <f>O15/E15*100</f>
        <v>51.666666666666671</v>
      </c>
      <c r="Q15" s="40">
        <f>M15+O15</f>
        <v>59</v>
      </c>
      <c r="R15" s="39">
        <f>Q15/F15*100</f>
        <v>51.754385964912288</v>
      </c>
      <c r="S15" s="40">
        <v>0</v>
      </c>
      <c r="T15" s="39">
        <f>S15/D15*100</f>
        <v>0</v>
      </c>
      <c r="U15" s="40">
        <v>0</v>
      </c>
      <c r="V15" s="39">
        <f>U15/E15*100</f>
        <v>0</v>
      </c>
      <c r="W15" s="40">
        <f>S15+U15</f>
        <v>0</v>
      </c>
      <c r="X15" s="39">
        <f>W15/F15*100</f>
        <v>0</v>
      </c>
    </row>
    <row r="16" spans="1:24">
      <c r="A16" s="35">
        <v>4</v>
      </c>
      <c r="B16" s="36" t="s">
        <v>25</v>
      </c>
      <c r="C16" s="36" t="s">
        <v>25</v>
      </c>
      <c r="D16" s="38">
        <v>132</v>
      </c>
      <c r="E16" s="38">
        <v>164</v>
      </c>
      <c r="F16" s="32">
        <f>SUM(D16:E16)</f>
        <v>296</v>
      </c>
      <c r="G16" s="38">
        <v>132</v>
      </c>
      <c r="H16" s="39">
        <f>G16/D16*100</f>
        <v>100</v>
      </c>
      <c r="I16" s="38">
        <v>164</v>
      </c>
      <c r="J16" s="39">
        <f>I16/E16*100</f>
        <v>100</v>
      </c>
      <c r="K16" s="40">
        <f>G16+I16</f>
        <v>296</v>
      </c>
      <c r="L16" s="39">
        <f>K16/F16*100</f>
        <v>100</v>
      </c>
      <c r="M16" s="40">
        <v>107</v>
      </c>
      <c r="N16" s="39">
        <f>M16/D16*100</f>
        <v>81.060606060606062</v>
      </c>
      <c r="O16" s="40">
        <v>127</v>
      </c>
      <c r="P16" s="39">
        <f>O16/E16*100</f>
        <v>77.439024390243901</v>
      </c>
      <c r="Q16" s="40">
        <f>M16+O16</f>
        <v>234</v>
      </c>
      <c r="R16" s="39">
        <f>Q16/F16*100</f>
        <v>79.054054054054063</v>
      </c>
      <c r="S16" s="40">
        <v>0</v>
      </c>
      <c r="T16" s="39">
        <f>S16/D16*100</f>
        <v>0</v>
      </c>
      <c r="U16" s="40">
        <v>0</v>
      </c>
      <c r="V16" s="39">
        <f>U16/E16*100</f>
        <v>0</v>
      </c>
      <c r="W16" s="40">
        <f>S16+U16</f>
        <v>0</v>
      </c>
      <c r="X16" s="39">
        <f>W16/F16*100</f>
        <v>0</v>
      </c>
    </row>
    <row r="17" spans="1:24">
      <c r="A17" s="35"/>
      <c r="B17" s="36"/>
      <c r="C17" s="36" t="s">
        <v>26</v>
      </c>
      <c r="D17" s="38">
        <v>67</v>
      </c>
      <c r="E17" s="38">
        <v>61</v>
      </c>
      <c r="F17" s="32">
        <f>SUM(D17:E17)</f>
        <v>128</v>
      </c>
      <c r="G17" s="38">
        <v>67</v>
      </c>
      <c r="H17" s="39">
        <f>G17/D17*100</f>
        <v>100</v>
      </c>
      <c r="I17" s="38">
        <v>61</v>
      </c>
      <c r="J17" s="39">
        <f>I17/E17*100</f>
        <v>100</v>
      </c>
      <c r="K17" s="40">
        <f>G17+I17</f>
        <v>128</v>
      </c>
      <c r="L17" s="39">
        <f>K17/F17*100</f>
        <v>100</v>
      </c>
      <c r="M17" s="40">
        <v>34</v>
      </c>
      <c r="N17" s="39">
        <f>M17/D17*100</f>
        <v>50.746268656716417</v>
      </c>
      <c r="O17" s="40">
        <v>35</v>
      </c>
      <c r="P17" s="39">
        <f>O17/E17*100</f>
        <v>57.377049180327866</v>
      </c>
      <c r="Q17" s="40">
        <f>M17+O17</f>
        <v>69</v>
      </c>
      <c r="R17" s="39">
        <f>Q17/F17*100</f>
        <v>53.90625</v>
      </c>
      <c r="S17" s="40">
        <v>0</v>
      </c>
      <c r="T17" s="39">
        <f>S17/D17*100</f>
        <v>0</v>
      </c>
      <c r="U17" s="40">
        <v>0</v>
      </c>
      <c r="V17" s="39">
        <f>U17/E17*100</f>
        <v>0</v>
      </c>
      <c r="W17" s="40">
        <f>S17+U17</f>
        <v>0</v>
      </c>
      <c r="X17" s="39">
        <f>W17/F17*100</f>
        <v>0</v>
      </c>
    </row>
    <row r="18" spans="1:24">
      <c r="A18" s="35">
        <v>5</v>
      </c>
      <c r="B18" s="36" t="s">
        <v>27</v>
      </c>
      <c r="C18" s="36" t="s">
        <v>27</v>
      </c>
      <c r="D18" s="38">
        <v>121</v>
      </c>
      <c r="E18" s="38">
        <v>119</v>
      </c>
      <c r="F18" s="32">
        <f>SUM(D18:E18)</f>
        <v>240</v>
      </c>
      <c r="G18" s="38">
        <v>121</v>
      </c>
      <c r="H18" s="39">
        <f>G18/D18*100</f>
        <v>100</v>
      </c>
      <c r="I18" s="38">
        <v>119</v>
      </c>
      <c r="J18" s="39">
        <f>I18/E18*100</f>
        <v>100</v>
      </c>
      <c r="K18" s="40">
        <f>G18+I18</f>
        <v>240</v>
      </c>
      <c r="L18" s="39">
        <f>K18/F18*100</f>
        <v>100</v>
      </c>
      <c r="M18" s="40">
        <v>87</v>
      </c>
      <c r="N18" s="39">
        <f>M18/D18*100</f>
        <v>71.900826446281002</v>
      </c>
      <c r="O18" s="40">
        <v>90</v>
      </c>
      <c r="P18" s="39">
        <f>O18/E18*100</f>
        <v>75.630252100840337</v>
      </c>
      <c r="Q18" s="40">
        <f>M18+O18</f>
        <v>177</v>
      </c>
      <c r="R18" s="39">
        <f>Q18/F18*100</f>
        <v>73.75</v>
      </c>
      <c r="S18" s="40">
        <v>0</v>
      </c>
      <c r="T18" s="39">
        <f>S18/D18*100</f>
        <v>0</v>
      </c>
      <c r="U18" s="40">
        <v>0</v>
      </c>
      <c r="V18" s="39">
        <f>U18/E18*100</f>
        <v>0</v>
      </c>
      <c r="W18" s="40">
        <f>S18+U18</f>
        <v>0</v>
      </c>
      <c r="X18" s="39">
        <f>W18/F18*100</f>
        <v>0</v>
      </c>
    </row>
    <row r="19" spans="1:24">
      <c r="A19" s="35">
        <v>6</v>
      </c>
      <c r="B19" s="36" t="s">
        <v>28</v>
      </c>
      <c r="C19" s="36" t="s">
        <v>29</v>
      </c>
      <c r="D19" s="38">
        <v>141</v>
      </c>
      <c r="E19" s="38">
        <v>126</v>
      </c>
      <c r="F19" s="32">
        <f>SUM(D19:E19)</f>
        <v>267</v>
      </c>
      <c r="G19" s="38">
        <v>141</v>
      </c>
      <c r="H19" s="39">
        <f>G19/D19*100</f>
        <v>100</v>
      </c>
      <c r="I19" s="38">
        <v>126</v>
      </c>
      <c r="J19" s="39">
        <f>I19/E19*100</f>
        <v>100</v>
      </c>
      <c r="K19" s="40">
        <f>G19+I19</f>
        <v>267</v>
      </c>
      <c r="L19" s="39">
        <f>K19/F19*100</f>
        <v>100</v>
      </c>
      <c r="M19" s="40">
        <v>102</v>
      </c>
      <c r="N19" s="39">
        <f>M19/D19*100</f>
        <v>72.340425531914903</v>
      </c>
      <c r="O19" s="40">
        <v>101</v>
      </c>
      <c r="P19" s="39">
        <f>O19/E19*100</f>
        <v>80.158730158730165</v>
      </c>
      <c r="Q19" s="40">
        <f>M19+O19</f>
        <v>203</v>
      </c>
      <c r="R19" s="39">
        <f>Q19/F19*100</f>
        <v>76.029962546816478</v>
      </c>
      <c r="S19" s="40">
        <v>0</v>
      </c>
      <c r="T19" s="39">
        <f>S19/D19*100</f>
        <v>0</v>
      </c>
      <c r="U19" s="40">
        <v>0</v>
      </c>
      <c r="V19" s="39">
        <f>U19/E19*100</f>
        <v>0</v>
      </c>
      <c r="W19" s="40">
        <f>S19+U19</f>
        <v>0</v>
      </c>
      <c r="X19" s="39">
        <f>W19/F19*100</f>
        <v>0</v>
      </c>
    </row>
    <row r="20" spans="1:24">
      <c r="A20" s="35">
        <v>7</v>
      </c>
      <c r="B20" s="36" t="s">
        <v>30</v>
      </c>
      <c r="C20" s="36" t="s">
        <v>31</v>
      </c>
      <c r="D20" s="38">
        <v>144</v>
      </c>
      <c r="E20" s="38">
        <v>152</v>
      </c>
      <c r="F20" s="32">
        <f>SUM(D20:E20)</f>
        <v>296</v>
      </c>
      <c r="G20" s="38">
        <v>144</v>
      </c>
      <c r="H20" s="39">
        <f>G20/D20*100</f>
        <v>100</v>
      </c>
      <c r="I20" s="38">
        <v>152</v>
      </c>
      <c r="J20" s="39">
        <f>I20/E20*100</f>
        <v>100</v>
      </c>
      <c r="K20" s="40">
        <f>G20+I20</f>
        <v>296</v>
      </c>
      <c r="L20" s="39">
        <f>K20/F20*100</f>
        <v>100</v>
      </c>
      <c r="M20" s="40">
        <v>74</v>
      </c>
      <c r="N20" s="39">
        <f>M20/D20*100</f>
        <v>51.388888888888886</v>
      </c>
      <c r="O20" s="40">
        <v>113</v>
      </c>
      <c r="P20" s="39">
        <f>O20/E20*100</f>
        <v>74.342105263157904</v>
      </c>
      <c r="Q20" s="40">
        <f>M20+O20</f>
        <v>187</v>
      </c>
      <c r="R20" s="39">
        <f>Q20/F20*100</f>
        <v>63.175675675675677</v>
      </c>
      <c r="S20" s="40">
        <v>0</v>
      </c>
      <c r="T20" s="39">
        <f>S20/D20*100</f>
        <v>0</v>
      </c>
      <c r="U20" s="40">
        <v>0</v>
      </c>
      <c r="V20" s="39">
        <f>U20/E20*100</f>
        <v>0</v>
      </c>
      <c r="W20" s="40">
        <f>S20+U20</f>
        <v>0</v>
      </c>
      <c r="X20" s="39">
        <f>W20/F20*100</f>
        <v>0</v>
      </c>
    </row>
    <row r="21" spans="1:24">
      <c r="A21" s="35">
        <v>8</v>
      </c>
      <c r="B21" s="36" t="s">
        <v>32</v>
      </c>
      <c r="C21" s="36" t="s">
        <v>33</v>
      </c>
      <c r="D21" s="38">
        <v>116</v>
      </c>
      <c r="E21" s="38">
        <v>114</v>
      </c>
      <c r="F21" s="32">
        <f>SUM(D21:E21)</f>
        <v>230</v>
      </c>
      <c r="G21" s="38">
        <v>116</v>
      </c>
      <c r="H21" s="39">
        <f>G21/D21*100</f>
        <v>100</v>
      </c>
      <c r="I21" s="38">
        <v>114</v>
      </c>
      <c r="J21" s="39">
        <f>I21/E21*100</f>
        <v>100</v>
      </c>
      <c r="K21" s="40">
        <f>G21+I21</f>
        <v>230</v>
      </c>
      <c r="L21" s="39">
        <f>K21/F21*100</f>
        <v>100</v>
      </c>
      <c r="M21" s="40">
        <v>86</v>
      </c>
      <c r="N21" s="39">
        <f>M21/D21*100</f>
        <v>74.137931034482762</v>
      </c>
      <c r="O21" s="40">
        <v>81</v>
      </c>
      <c r="P21" s="39">
        <f>O21/E21*100</f>
        <v>71.05263157894737</v>
      </c>
      <c r="Q21" s="40">
        <f>M21+O21</f>
        <v>167</v>
      </c>
      <c r="R21" s="39">
        <f>Q21/F21*100</f>
        <v>72.608695652173921</v>
      </c>
      <c r="S21" s="40">
        <v>0</v>
      </c>
      <c r="T21" s="39">
        <f>S21/D21*100</f>
        <v>0</v>
      </c>
      <c r="U21" s="40">
        <v>0</v>
      </c>
      <c r="V21" s="39">
        <f>U21/E21*100</f>
        <v>0</v>
      </c>
      <c r="W21" s="40">
        <f>S21+U21</f>
        <v>0</v>
      </c>
      <c r="X21" s="39">
        <f>W21/F21*100</f>
        <v>0</v>
      </c>
    </row>
    <row r="22" spans="1:24">
      <c r="A22" s="35">
        <v>9</v>
      </c>
      <c r="B22" s="36" t="s">
        <v>34</v>
      </c>
      <c r="C22" s="36" t="s">
        <v>35</v>
      </c>
      <c r="D22" s="38">
        <v>79</v>
      </c>
      <c r="E22" s="38">
        <v>84</v>
      </c>
      <c r="F22" s="32">
        <f>SUM(D22:E22)</f>
        <v>163</v>
      </c>
      <c r="G22" s="38">
        <v>79</v>
      </c>
      <c r="H22" s="39">
        <f>G22/D22*100</f>
        <v>100</v>
      </c>
      <c r="I22" s="38">
        <v>84</v>
      </c>
      <c r="J22" s="39">
        <f>I22/E22*100</f>
        <v>100</v>
      </c>
      <c r="K22" s="40">
        <f>G22+I22</f>
        <v>163</v>
      </c>
      <c r="L22" s="39">
        <f>K22/F22*100</f>
        <v>100</v>
      </c>
      <c r="M22" s="40">
        <v>55</v>
      </c>
      <c r="N22" s="39">
        <f>M22/D22*100</f>
        <v>69.620253164556971</v>
      </c>
      <c r="O22" s="40">
        <v>62</v>
      </c>
      <c r="P22" s="39">
        <f>O22/E22*100</f>
        <v>73.80952380952381</v>
      </c>
      <c r="Q22" s="40">
        <f>M22+O22</f>
        <v>117</v>
      </c>
      <c r="R22" s="39">
        <f>Q22/F22*100</f>
        <v>71.779141104294482</v>
      </c>
      <c r="S22" s="40">
        <v>0</v>
      </c>
      <c r="T22" s="39">
        <f>S22/D22*100</f>
        <v>0</v>
      </c>
      <c r="U22" s="40">
        <v>0</v>
      </c>
      <c r="V22" s="39">
        <f>U22/E22*100</f>
        <v>0</v>
      </c>
      <c r="W22" s="40">
        <f>S22+U22</f>
        <v>0</v>
      </c>
      <c r="X22" s="39">
        <f>W22/F22*100</f>
        <v>0</v>
      </c>
    </row>
    <row r="23" spans="1:24">
      <c r="A23" s="35">
        <v>10</v>
      </c>
      <c r="B23" s="36" t="s">
        <v>36</v>
      </c>
      <c r="C23" s="36" t="s">
        <v>36</v>
      </c>
      <c r="D23" s="38">
        <v>139</v>
      </c>
      <c r="E23" s="38">
        <v>113</v>
      </c>
      <c r="F23" s="32">
        <f>SUM(D23:E23)</f>
        <v>252</v>
      </c>
      <c r="G23" s="38">
        <v>139</v>
      </c>
      <c r="H23" s="39">
        <f>G23/D23*100</f>
        <v>100</v>
      </c>
      <c r="I23" s="38">
        <v>113</v>
      </c>
      <c r="J23" s="39">
        <f>I23/E23*100</f>
        <v>100</v>
      </c>
      <c r="K23" s="40">
        <f>G23+I23</f>
        <v>252</v>
      </c>
      <c r="L23" s="39">
        <f>K23/F23*100</f>
        <v>100</v>
      </c>
      <c r="M23" s="40">
        <v>114</v>
      </c>
      <c r="N23" s="39">
        <f>M23/D23*100</f>
        <v>82.014388489208628</v>
      </c>
      <c r="O23" s="40">
        <v>91</v>
      </c>
      <c r="P23" s="39">
        <f>O23/E23*100</f>
        <v>80.530973451327441</v>
      </c>
      <c r="Q23" s="40">
        <f>M23+O23</f>
        <v>205</v>
      </c>
      <c r="R23" s="39">
        <f>Q23/F23*100</f>
        <v>81.349206349206355</v>
      </c>
      <c r="S23" s="40">
        <v>0</v>
      </c>
      <c r="T23" s="39">
        <f>S23/D23*100</f>
        <v>0</v>
      </c>
      <c r="U23" s="40">
        <v>0</v>
      </c>
      <c r="V23" s="39">
        <f>U23/E23*100</f>
        <v>0</v>
      </c>
      <c r="W23" s="40">
        <f>S23+U23</f>
        <v>0</v>
      </c>
      <c r="X23" s="39">
        <f>W23/F23*100</f>
        <v>0</v>
      </c>
    </row>
    <row r="24" spans="1:24">
      <c r="A24" s="41">
        <v>11</v>
      </c>
      <c r="B24" s="30" t="s">
        <v>37</v>
      </c>
      <c r="C24" s="30" t="s">
        <v>38</v>
      </c>
      <c r="D24" s="31">
        <v>122</v>
      </c>
      <c r="E24" s="31">
        <v>105</v>
      </c>
      <c r="F24" s="32">
        <f>SUM(D24:E24)</f>
        <v>227</v>
      </c>
      <c r="G24" s="31">
        <v>122</v>
      </c>
      <c r="H24" s="33">
        <f>G24/D24*100</f>
        <v>100</v>
      </c>
      <c r="I24" s="31">
        <v>105</v>
      </c>
      <c r="J24" s="33">
        <f>I24/E24*100</f>
        <v>100</v>
      </c>
      <c r="K24" s="32">
        <f>G24+I24</f>
        <v>227</v>
      </c>
      <c r="L24" s="33">
        <f>K24/F24*100</f>
        <v>100</v>
      </c>
      <c r="M24" s="32">
        <v>57</v>
      </c>
      <c r="N24" s="33">
        <f>M24/D24*100</f>
        <v>46.721311475409841</v>
      </c>
      <c r="O24" s="32">
        <v>55</v>
      </c>
      <c r="P24" s="34">
        <f>O24/E24*100</f>
        <v>52.380952380952387</v>
      </c>
      <c r="Q24" s="32">
        <f>M24+O24</f>
        <v>112</v>
      </c>
      <c r="R24" s="33">
        <f>Q24/F24*100</f>
        <v>49.33920704845815</v>
      </c>
      <c r="S24" s="32">
        <v>0</v>
      </c>
      <c r="T24" s="33">
        <f>S24/D24*100</f>
        <v>0</v>
      </c>
      <c r="U24" s="32">
        <v>0</v>
      </c>
      <c r="V24" s="34">
        <f>U24/E24*100</f>
        <v>0</v>
      </c>
      <c r="W24" s="32">
        <f>S24+U24</f>
        <v>0</v>
      </c>
      <c r="X24" s="33">
        <f>W24/F24*100</f>
        <v>0</v>
      </c>
    </row>
    <row r="25" spans="1:24" ht="16.5" thickBot="1">
      <c r="A25" s="42" t="s">
        <v>39</v>
      </c>
      <c r="B25" s="43"/>
      <c r="C25" s="44"/>
      <c r="D25" s="45">
        <f>SUM(D11:D24)</f>
        <v>1494</v>
      </c>
      <c r="E25" s="45">
        <f>SUM(E11:E24)</f>
        <v>1450</v>
      </c>
      <c r="F25" s="45">
        <f>SUM(F11:F24)</f>
        <v>2944</v>
      </c>
      <c r="G25" s="45">
        <f>SUM(G11:G24)</f>
        <v>1494</v>
      </c>
      <c r="H25" s="46">
        <f>G25/D25*100</f>
        <v>100</v>
      </c>
      <c r="I25" s="45">
        <f>SUM(I11:I24)</f>
        <v>1450</v>
      </c>
      <c r="J25" s="46">
        <f>I25/E25*100</f>
        <v>100</v>
      </c>
      <c r="K25" s="45">
        <f>SUM(K11:K24)</f>
        <v>2944</v>
      </c>
      <c r="L25" s="46">
        <f>K25/F25*100</f>
        <v>100</v>
      </c>
      <c r="M25" s="45">
        <f>SUM(M11:M24)</f>
        <v>1010</v>
      </c>
      <c r="N25" s="46">
        <f>M25/D25*100</f>
        <v>67.603748326639888</v>
      </c>
      <c r="O25" s="45">
        <f>SUM(O11:O24)</f>
        <v>1024</v>
      </c>
      <c r="P25" s="47">
        <f>O25/E25*100</f>
        <v>70.620689655172413</v>
      </c>
      <c r="Q25" s="45">
        <f>SUM(Q11:Q24)</f>
        <v>2034</v>
      </c>
      <c r="R25" s="46">
        <f>Q25/F25*100</f>
        <v>69.089673913043484</v>
      </c>
      <c r="S25" s="45">
        <f>SUM(S11:S24)</f>
        <v>0</v>
      </c>
      <c r="T25" s="46">
        <f>S25/D25*100</f>
        <v>0</v>
      </c>
      <c r="U25" s="45">
        <f>SUM(U11:U24)</f>
        <v>0</v>
      </c>
      <c r="V25" s="47">
        <f>U25/E25*100</f>
        <v>0</v>
      </c>
      <c r="W25" s="45">
        <f>SUM(W11:W24)</f>
        <v>0</v>
      </c>
      <c r="X25" s="46">
        <f>W25/F25*100</f>
        <v>0</v>
      </c>
    </row>
    <row r="26" spans="1:24">
      <c r="A26" s="48"/>
      <c r="B26" s="48"/>
      <c r="C26" s="48"/>
      <c r="D26" s="48"/>
      <c r="E26" s="48"/>
      <c r="F26" s="48" t="s">
        <v>40</v>
      </c>
      <c r="G26" s="48"/>
      <c r="H26" s="48"/>
      <c r="I26" s="48"/>
      <c r="J26" s="48"/>
      <c r="K26" s="48"/>
      <c r="L26" s="48"/>
      <c r="M26" s="48"/>
      <c r="N26" s="48"/>
      <c r="O26" s="48"/>
      <c r="P26" s="49"/>
      <c r="Q26" s="49"/>
      <c r="R26" s="49"/>
      <c r="S26" s="1"/>
      <c r="T26" s="1"/>
      <c r="U26" s="1"/>
      <c r="V26" s="1"/>
      <c r="W26" s="1"/>
      <c r="X26" s="1"/>
    </row>
    <row r="27" spans="1:24">
      <c r="A27" s="50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</sheetData>
  <mergeCells count="17">
    <mergeCell ref="W8:X8"/>
    <mergeCell ref="K8:L8"/>
    <mergeCell ref="M8:N8"/>
    <mergeCell ref="O8:P8"/>
    <mergeCell ref="Q8:R8"/>
    <mergeCell ref="S8:T8"/>
    <mergeCell ref="U8:V8"/>
    <mergeCell ref="A3:X3"/>
    <mergeCell ref="A7:A9"/>
    <mergeCell ref="B7:B9"/>
    <mergeCell ref="C7:C9"/>
    <mergeCell ref="D7:F8"/>
    <mergeCell ref="G7:L7"/>
    <mergeCell ref="M7:R7"/>
    <mergeCell ref="S7:X7"/>
    <mergeCell ref="G8:H8"/>
    <mergeCell ref="I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2024-09-12T04:51:59Z</dcterms:created>
  <dcterms:modified xsi:type="dcterms:W3CDTF">2024-09-12T04:53:21Z</dcterms:modified>
</cp:coreProperties>
</file>